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renan.santos\Downloads\"/>
    </mc:Choice>
  </mc:AlternateContent>
  <xr:revisionPtr revIDLastSave="0" documentId="8_{FA82673D-A43F-4D55-AC35-E4CE86274503}" xr6:coauthVersionLast="47" xr6:coauthVersionMax="47" xr10:uidLastSave="{00000000-0000-0000-0000-000000000000}"/>
  <bookViews>
    <workbookView xWindow="-120" yWindow="-120" windowWidth="29040" windowHeight="15840" firstSheet="1" activeTab="5" xr2:uid="{00000000-000D-0000-FFFF-FFFF00000000}"/>
  </bookViews>
  <sheets>
    <sheet name="2021-JAN" sheetId="1" state="hidden" r:id="rId1"/>
    <sheet name="2026 - JAN" sheetId="2" r:id="rId2"/>
    <sheet name="2026 - FEV" sheetId="7" r:id="rId3"/>
    <sheet name="2026 - MAR" sheetId="8" r:id="rId4"/>
    <sheet name="2026 - ABR" sheetId="9" r:id="rId5"/>
    <sheet name="2026 - MAI" sheetId="10" r:id="rId6"/>
    <sheet name="Decreto de Concessão de passage" sheetId="3" state="hidden" r:id="rId7"/>
    <sheet name="Cópia de 2021-JAN" sheetId="4" state="hidden" r:id="rId8"/>
  </sheets>
  <definedNames>
    <definedName name="_xlnm._FilterDatabase" localSheetId="5" hidden="1">'2026 - MAI'!$A$1:$AA$98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67" i="10" l="1" a="1"/>
  <c r="Y67" i="10" s="1"/>
  <c r="X67" i="10" a="1"/>
  <c r="X67" i="10" s="1"/>
  <c r="S67" i="10"/>
  <c r="Z67" i="10" s="1" a="1"/>
  <c r="Z67" i="10" s="1"/>
  <c r="Y68" i="10" a="1"/>
  <c r="Y68" i="10" s="1"/>
  <c r="X68" i="10" a="1"/>
  <c r="X68" i="10" s="1"/>
  <c r="S68" i="10"/>
  <c r="Y66" i="10" a="1"/>
  <c r="Y66" i="10" s="1"/>
  <c r="X66" i="10" a="1"/>
  <c r="X66" i="10" s="1"/>
  <c r="S66" i="10" a="1"/>
  <c r="S66" i="10" s="1"/>
  <c r="Y64" i="10" a="1"/>
  <c r="Y64" i="10" s="1"/>
  <c r="X64" i="10" a="1"/>
  <c r="X64" i="10" s="1"/>
  <c r="S64" i="10"/>
  <c r="Y63" i="10" a="1"/>
  <c r="Y63" i="10" s="1"/>
  <c r="X63" i="10" a="1"/>
  <c r="X63" i="10" s="1"/>
  <c r="S63" i="10"/>
  <c r="Y65" i="10" a="1"/>
  <c r="Y65" i="10" s="1"/>
  <c r="X65" i="10" a="1"/>
  <c r="X65" i="10" s="1"/>
  <c r="S65" i="10"/>
  <c r="Y61" i="10" a="1"/>
  <c r="Y61" i="10" s="1"/>
  <c r="X61" i="10" a="1"/>
  <c r="X61" i="10" s="1"/>
  <c r="S61" i="10"/>
  <c r="Y62" i="10" a="1"/>
  <c r="Y62" i="10" s="1"/>
  <c r="X62" i="10" a="1"/>
  <c r="X62" i="10" s="1"/>
  <c r="S62" i="10"/>
  <c r="Y60" i="10" a="1"/>
  <c r="Y60" i="10" s="1"/>
  <c r="X60" i="10" a="1"/>
  <c r="X60" i="10" s="1"/>
  <c r="S60" i="10"/>
  <c r="Y59" i="10" a="1"/>
  <c r="Y59" i="10" s="1"/>
  <c r="X59" i="10" a="1"/>
  <c r="X59" i="10" s="1"/>
  <c r="S59" i="10"/>
  <c r="Y57" i="10" a="1"/>
  <c r="Y57" i="10" s="1"/>
  <c r="X57" i="10" a="1"/>
  <c r="X57" i="10" s="1"/>
  <c r="S57" i="10"/>
  <c r="Y58" i="10" a="1"/>
  <c r="Y58" i="10" s="1"/>
  <c r="X58" i="10" a="1"/>
  <c r="X58" i="10" s="1"/>
  <c r="S58" i="10"/>
  <c r="Y56" i="10" a="1"/>
  <c r="Y56" i="10" s="1"/>
  <c r="X56" i="10" a="1"/>
  <c r="X56" i="10" s="1"/>
  <c r="S56" i="10"/>
  <c r="Y55" i="10" a="1"/>
  <c r="Y55" i="10" s="1"/>
  <c r="X55" i="10" a="1"/>
  <c r="X55" i="10" s="1"/>
  <c r="S55" i="10"/>
  <c r="Y54" i="10" a="1"/>
  <c r="Y54" i="10" s="1"/>
  <c r="X54" i="10" a="1"/>
  <c r="X54" i="10" s="1"/>
  <c r="S54" i="10"/>
  <c r="Y53" i="10" a="1"/>
  <c r="Y53" i="10" s="1"/>
  <c r="X53" i="10" a="1"/>
  <c r="X53" i="10" s="1"/>
  <c r="S53" i="10"/>
  <c r="Y52" i="10" a="1"/>
  <c r="Y52" i="10" s="1"/>
  <c r="X52" i="10" a="1"/>
  <c r="X52" i="10" s="1"/>
  <c r="S52" i="10"/>
  <c r="Y51" i="10" a="1"/>
  <c r="Y51" i="10" s="1"/>
  <c r="X51" i="10" a="1"/>
  <c r="X51" i="10" s="1"/>
  <c r="S51" i="10"/>
  <c r="Y50" i="10" a="1"/>
  <c r="Y50" i="10" s="1"/>
  <c r="X50" i="10" a="1"/>
  <c r="X50" i="10" s="1"/>
  <c r="S50" i="10"/>
  <c r="Y48" i="10" a="1"/>
  <c r="Y48" i="10" s="1"/>
  <c r="X48" i="10" a="1"/>
  <c r="X48" i="10" s="1"/>
  <c r="S48" i="10"/>
  <c r="Y47" i="10" a="1"/>
  <c r="Y47" i="10" s="1"/>
  <c r="X47" i="10" a="1"/>
  <c r="X47" i="10" s="1"/>
  <c r="S47" i="10"/>
  <c r="Y46" i="10" a="1"/>
  <c r="Y46" i="10" s="1"/>
  <c r="X46" i="10" a="1"/>
  <c r="X46" i="10" s="1"/>
  <c r="S46" i="10"/>
  <c r="Y49" i="10" a="1"/>
  <c r="Y49" i="10" s="1"/>
  <c r="X49" i="10" a="1"/>
  <c r="X49" i="10" s="1"/>
  <c r="S49" i="10"/>
  <c r="Y45" i="10" a="1"/>
  <c r="Y45" i="10" s="1"/>
  <c r="X45" i="10" a="1"/>
  <c r="X45" i="10" s="1"/>
  <c r="S45" i="10"/>
  <c r="Y44" i="10" a="1"/>
  <c r="Y44" i="10" s="1"/>
  <c r="X44" i="10" a="1"/>
  <c r="X44" i="10" s="1"/>
  <c r="S44" i="10"/>
  <c r="Y43" i="10" a="1"/>
  <c r="Y43" i="10" s="1"/>
  <c r="X43" i="10" a="1"/>
  <c r="X43" i="10" s="1"/>
  <c r="S43" i="10"/>
  <c r="Y42" i="10" a="1"/>
  <c r="Y42" i="10" s="1"/>
  <c r="X42" i="10" a="1"/>
  <c r="X42" i="10" s="1"/>
  <c r="S42" i="10"/>
  <c r="Y41" i="10" a="1"/>
  <c r="Y41" i="10" s="1"/>
  <c r="X41" i="10" a="1"/>
  <c r="X41" i="10" s="1"/>
  <c r="S41" i="10"/>
  <c r="Y40" i="10" a="1"/>
  <c r="Y40" i="10" s="1"/>
  <c r="X40" i="10" a="1"/>
  <c r="X40" i="10" s="1"/>
  <c r="S40" i="10"/>
  <c r="Y39" i="10" a="1"/>
  <c r="Y39" i="10" s="1"/>
  <c r="X39" i="10" a="1"/>
  <c r="X39" i="10" s="1"/>
  <c r="S39" i="10"/>
  <c r="Y38" i="10" a="1"/>
  <c r="Y38" i="10" s="1"/>
  <c r="X38" i="10" a="1"/>
  <c r="X38" i="10" s="1"/>
  <c r="S38" i="10"/>
  <c r="Y37" i="10" a="1"/>
  <c r="Y37" i="10" s="1"/>
  <c r="X37" i="10" a="1"/>
  <c r="X37" i="10" s="1"/>
  <c r="S37" i="10"/>
  <c r="Y35" i="10" a="1"/>
  <c r="Y35" i="10" s="1"/>
  <c r="X35" i="10" a="1"/>
  <c r="X35" i="10" s="1"/>
  <c r="S35" i="10"/>
  <c r="Y34" i="10" a="1"/>
  <c r="Y34" i="10" s="1"/>
  <c r="X34" i="10" a="1"/>
  <c r="X34" i="10" s="1"/>
  <c r="S34" i="10"/>
  <c r="Y33" i="10" a="1"/>
  <c r="Y33" i="10" s="1"/>
  <c r="X33" i="10" a="1"/>
  <c r="X33" i="10" s="1"/>
  <c r="Y32" i="10" a="1"/>
  <c r="Y32" i="10" s="1"/>
  <c r="X32" i="10" a="1"/>
  <c r="X32" i="10" s="1"/>
  <c r="S32" i="10"/>
  <c r="Y31" i="10" a="1"/>
  <c r="Y31" i="10" s="1"/>
  <c r="X31" i="10" a="1"/>
  <c r="X31" i="10" s="1"/>
  <c r="S31" i="10"/>
  <c r="Y30" i="10" a="1"/>
  <c r="Y30" i="10" s="1"/>
  <c r="X30" i="10" a="1"/>
  <c r="X30" i="10" s="1"/>
  <c r="S30" i="10"/>
  <c r="Y29" i="10" a="1"/>
  <c r="Y29" i="10" s="1"/>
  <c r="X29" i="10" a="1"/>
  <c r="X29" i="10" s="1"/>
  <c r="S29" i="10"/>
  <c r="Y28" i="10" a="1"/>
  <c r="Y28" i="10" s="1"/>
  <c r="X28" i="10" a="1"/>
  <c r="X28" i="10" s="1"/>
  <c r="S28" i="10"/>
  <c r="X36" i="10" a="1"/>
  <c r="X36" i="10" s="1"/>
  <c r="Y27" i="10" a="1"/>
  <c r="Y27" i="10" s="1"/>
  <c r="X27" i="10" a="1"/>
  <c r="X27" i="10" s="1"/>
  <c r="S27" i="10"/>
  <c r="Y36" i="10" a="1"/>
  <c r="Y36" i="10" s="1"/>
  <c r="S36" i="10"/>
  <c r="Y26" i="10" a="1"/>
  <c r="Y26" i="10" s="1"/>
  <c r="X26" i="10" a="1"/>
  <c r="X26" i="10" s="1"/>
  <c r="S26" i="10"/>
  <c r="Y25" i="10" a="1"/>
  <c r="Y25" i="10" s="1"/>
  <c r="X25" i="10" a="1"/>
  <c r="X25" i="10" s="1"/>
  <c r="S25" i="10"/>
  <c r="Y24" i="10" a="1"/>
  <c r="Y24" i="10" s="1"/>
  <c r="X24" i="10" a="1"/>
  <c r="X24" i="10" s="1"/>
  <c r="S24" i="10"/>
  <c r="Y23" i="10" a="1"/>
  <c r="Y23" i="10" s="1"/>
  <c r="X23" i="10" a="1"/>
  <c r="X23" i="10" s="1"/>
  <c r="S23" i="10"/>
  <c r="Y21" i="10" a="1"/>
  <c r="Y21" i="10" s="1"/>
  <c r="X21" i="10" a="1"/>
  <c r="X21" i="10" s="1"/>
  <c r="S21" i="10"/>
  <c r="Y20" i="10" a="1"/>
  <c r="Y20" i="10" s="1"/>
  <c r="X20" i="10" a="1"/>
  <c r="X20" i="10" s="1"/>
  <c r="S20" i="10"/>
  <c r="Y19" i="10" a="1"/>
  <c r="Y19" i="10" s="1"/>
  <c r="X19" i="10" a="1"/>
  <c r="X19" i="10" s="1"/>
  <c r="S19" i="10"/>
  <c r="Y18" i="10" a="1"/>
  <c r="Y18" i="10" s="1"/>
  <c r="X18" i="10" a="1"/>
  <c r="X18" i="10" s="1"/>
  <c r="S18" i="10"/>
  <c r="Y17" i="10" a="1"/>
  <c r="Y17" i="10" s="1"/>
  <c r="X17" i="10" a="1"/>
  <c r="X17" i="10" s="1"/>
  <c r="S17" i="10"/>
  <c r="Y22" i="10" a="1"/>
  <c r="Y22" i="10" s="1"/>
  <c r="X22" i="10" a="1"/>
  <c r="X22" i="10" s="1"/>
  <c r="Y16" i="10" a="1"/>
  <c r="Y16" i="10" s="1"/>
  <c r="X16" i="10" a="1"/>
  <c r="X16" i="10" s="1"/>
  <c r="S16" i="10"/>
  <c r="Y15" i="10" a="1"/>
  <c r="Y15" i="10" s="1"/>
  <c r="X15" i="10" a="1"/>
  <c r="X15" i="10" s="1"/>
  <c r="S15" i="10"/>
  <c r="Y14" i="10" a="1"/>
  <c r="Y14" i="10" s="1"/>
  <c r="X14" i="10" a="1"/>
  <c r="X14" i="10" s="1"/>
  <c r="S14" i="10"/>
  <c r="Y13" i="10" a="1"/>
  <c r="Y13" i="10" s="1"/>
  <c r="X13" i="10" a="1"/>
  <c r="X13" i="10" s="1"/>
  <c r="S13" i="10"/>
  <c r="Y12" i="10" a="1"/>
  <c r="Y12" i="10" s="1"/>
  <c r="X12" i="10" a="1"/>
  <c r="X12" i="10" s="1"/>
  <c r="S12" i="10"/>
  <c r="Y11" i="10" a="1"/>
  <c r="Y11" i="10" s="1"/>
  <c r="X11" i="10" a="1"/>
  <c r="X11" i="10" s="1"/>
  <c r="Y10" i="10" a="1"/>
  <c r="Y10" i="10" s="1"/>
  <c r="X10" i="10" a="1"/>
  <c r="X10" i="10" s="1"/>
  <c r="Y9" i="10" a="1"/>
  <c r="Y9" i="10" s="1"/>
  <c r="X9" i="10" a="1"/>
  <c r="X9" i="10" s="1"/>
  <c r="Y8" i="10" a="1"/>
  <c r="Y8" i="10" s="1"/>
  <c r="X8" i="10" a="1"/>
  <c r="X8" i="10" s="1"/>
  <c r="S11" i="10"/>
  <c r="S10" i="10"/>
  <c r="S9" i="10"/>
  <c r="S8" i="10"/>
  <c r="S22" i="10"/>
  <c r="S9" i="9"/>
  <c r="S10" i="9"/>
  <c r="S11" i="9"/>
  <c r="S12" i="9"/>
  <c r="S13" i="9"/>
  <c r="S14" i="9"/>
  <c r="S15" i="9"/>
  <c r="Z15" i="9" s="1" a="1"/>
  <c r="Z15" i="9" s="1"/>
  <c r="S16" i="9"/>
  <c r="S17" i="9"/>
  <c r="S18" i="9"/>
  <c r="S19" i="9"/>
  <c r="S20" i="9"/>
  <c r="S21" i="9"/>
  <c r="S22" i="9"/>
  <c r="S23" i="9"/>
  <c r="S24" i="9"/>
  <c r="Z24" i="9" s="1" a="1"/>
  <c r="Z24" i="9" s="1"/>
  <c r="S25" i="9"/>
  <c r="S26" i="9"/>
  <c r="S27" i="9"/>
  <c r="S28" i="9"/>
  <c r="S29" i="9"/>
  <c r="S30" i="9"/>
  <c r="S31" i="9"/>
  <c r="S32" i="9"/>
  <c r="Z32" i="9" s="1" a="1"/>
  <c r="Z32" i="9" s="1"/>
  <c r="S33" i="9"/>
  <c r="S34" i="9"/>
  <c r="S35" i="9"/>
  <c r="S36" i="9"/>
  <c r="S37" i="9"/>
  <c r="S38" i="9"/>
  <c r="S39" i="9"/>
  <c r="S40" i="9"/>
  <c r="Z40" i="9" s="1" a="1"/>
  <c r="Z40" i="9" s="1"/>
  <c r="S41" i="9"/>
  <c r="S42" i="9"/>
  <c r="S43" i="9"/>
  <c r="S44" i="9"/>
  <c r="S45" i="9"/>
  <c r="S46" i="9"/>
  <c r="S47" i="9"/>
  <c r="S48" i="9"/>
  <c r="Z48" i="9" s="1" a="1"/>
  <c r="Z48" i="9" s="1"/>
  <c r="S49" i="9"/>
  <c r="S50" i="9"/>
  <c r="S51" i="9"/>
  <c r="S52" i="9"/>
  <c r="S53" i="9"/>
  <c r="S54" i="9"/>
  <c r="S55" i="9"/>
  <c r="S56" i="9"/>
  <c r="Z56" i="9" s="1" a="1"/>
  <c r="Z56" i="9" s="1"/>
  <c r="S57" i="9"/>
  <c r="S58" i="9"/>
  <c r="S59" i="9"/>
  <c r="S60" i="9"/>
  <c r="S61" i="9"/>
  <c r="S62" i="9"/>
  <c r="S63" i="9"/>
  <c r="S64" i="9"/>
  <c r="Z64" i="9" s="1" a="1"/>
  <c r="Z64" i="9" s="1"/>
  <c r="S65" i="9"/>
  <c r="S66" i="9"/>
  <c r="S67" i="9"/>
  <c r="Z67" i="9" s="1" a="1"/>
  <c r="Z67" i="9" s="1"/>
  <c r="S68" i="9"/>
  <c r="S69" i="9"/>
  <c r="S70" i="9"/>
  <c r="S71" i="9"/>
  <c r="S72" i="9"/>
  <c r="Z72" i="9" s="1" a="1"/>
  <c r="Z72" i="9" s="1"/>
  <c r="S73" i="9"/>
  <c r="S74" i="9"/>
  <c r="S8" i="9"/>
  <c r="Z8" i="9" a="1"/>
  <c r="Z8" i="9" s="1"/>
  <c r="Y74" i="9" a="1"/>
  <c r="Y74" i="9" s="1"/>
  <c r="X74" i="9" a="1"/>
  <c r="X74" i="9" s="1"/>
  <c r="Z74" i="9" a="1"/>
  <c r="Z74" i="9" s="1"/>
  <c r="Y73" i="9" a="1"/>
  <c r="Y73" i="9" s="1"/>
  <c r="X73" i="9" a="1"/>
  <c r="X73" i="9" s="1"/>
  <c r="Z73" i="9" a="1"/>
  <c r="Z73" i="9" s="1"/>
  <c r="Y72" i="9" a="1"/>
  <c r="Y72" i="9" s="1"/>
  <c r="X72" i="9" a="1"/>
  <c r="X72" i="9" s="1"/>
  <c r="Y71" i="9" a="1"/>
  <c r="Y71" i="9" s="1"/>
  <c r="X71" i="9" a="1"/>
  <c r="X71" i="9" s="1"/>
  <c r="Z71" i="9" a="1"/>
  <c r="Z71" i="9" s="1"/>
  <c r="Y70" i="9" a="1"/>
  <c r="Y70" i="9" s="1"/>
  <c r="X70" i="9" a="1"/>
  <c r="X70" i="9" s="1"/>
  <c r="Z70" i="9" a="1"/>
  <c r="Z70" i="9" s="1"/>
  <c r="Y69" i="9" a="1"/>
  <c r="Y69" i="9" s="1"/>
  <c r="X69" i="9" a="1"/>
  <c r="X69" i="9" s="1"/>
  <c r="Z69" i="9" a="1"/>
  <c r="Z69" i="9" s="1"/>
  <c r="Y68" i="9" a="1"/>
  <c r="Y68" i="9" s="1"/>
  <c r="X68" i="9" a="1"/>
  <c r="X68" i="9" s="1"/>
  <c r="Z68" i="9" a="1"/>
  <c r="Z68" i="9" s="1"/>
  <c r="Y67" i="9" a="1"/>
  <c r="Y67" i="9" s="1"/>
  <c r="X67" i="9" a="1"/>
  <c r="X67" i="9" s="1"/>
  <c r="Y66" i="9" a="1"/>
  <c r="Y66" i="9" s="1"/>
  <c r="X66" i="9" a="1"/>
  <c r="X66" i="9" s="1"/>
  <c r="Z66" i="9" a="1"/>
  <c r="Z66" i="9" s="1"/>
  <c r="Y65" i="9" a="1"/>
  <c r="Y65" i="9" s="1"/>
  <c r="X65" i="9" a="1"/>
  <c r="X65" i="9" s="1"/>
  <c r="Z65" i="9" a="1"/>
  <c r="Z65" i="9" s="1"/>
  <c r="Y64" i="9" a="1"/>
  <c r="Y64" i="9" s="1"/>
  <c r="X64" i="9" a="1"/>
  <c r="X64" i="9" s="1"/>
  <c r="Y63" i="9" a="1"/>
  <c r="Y63" i="9" s="1"/>
  <c r="X63" i="9" a="1"/>
  <c r="X63" i="9" s="1"/>
  <c r="Z63" i="9" a="1"/>
  <c r="Z63" i="9" s="1"/>
  <c r="Y62" i="9" a="1"/>
  <c r="Y62" i="9" s="1"/>
  <c r="X62" i="9" a="1"/>
  <c r="X62" i="9" s="1"/>
  <c r="Z62" i="9" a="1"/>
  <c r="Z62" i="9" s="1"/>
  <c r="Y61" i="9" a="1"/>
  <c r="Y61" i="9" s="1"/>
  <c r="X61" i="9" a="1"/>
  <c r="X61" i="9" s="1"/>
  <c r="Z61" i="9" a="1"/>
  <c r="Z61" i="9" s="1"/>
  <c r="Y60" i="9" a="1"/>
  <c r="Y60" i="9" s="1"/>
  <c r="X60" i="9" a="1"/>
  <c r="X60" i="9" s="1"/>
  <c r="Z60" i="9" a="1"/>
  <c r="Z60" i="9" s="1"/>
  <c r="Y59" i="9" a="1"/>
  <c r="Y59" i="9" s="1"/>
  <c r="X59" i="9" a="1"/>
  <c r="X59" i="9" s="1"/>
  <c r="Z59" i="9" a="1"/>
  <c r="Z59" i="9" s="1"/>
  <c r="Y58" i="9" a="1"/>
  <c r="Y58" i="9" s="1"/>
  <c r="X58" i="9" a="1"/>
  <c r="X58" i="9" s="1"/>
  <c r="Z58" i="9" a="1"/>
  <c r="Z58" i="9" s="1"/>
  <c r="Y57" i="9" a="1"/>
  <c r="Y57" i="9" s="1"/>
  <c r="X57" i="9" a="1"/>
  <c r="X57" i="9" s="1"/>
  <c r="Z57" i="9" a="1"/>
  <c r="Z57" i="9" s="1"/>
  <c r="Y56" i="9" a="1"/>
  <c r="Y56" i="9" s="1"/>
  <c r="X56" i="9" a="1"/>
  <c r="X56" i="9" s="1"/>
  <c r="Y55" i="9" a="1"/>
  <c r="Y55" i="9" s="1"/>
  <c r="X55" i="9" a="1"/>
  <c r="X55" i="9" s="1"/>
  <c r="Z55" i="9" a="1"/>
  <c r="Z55" i="9" s="1"/>
  <c r="Y54" i="9" a="1"/>
  <c r="Y54" i="9" s="1"/>
  <c r="X54" i="9" a="1"/>
  <c r="X54" i="9" s="1"/>
  <c r="Z54" i="9" a="1"/>
  <c r="Z54" i="9" s="1"/>
  <c r="Y53" i="9" a="1"/>
  <c r="Y53" i="9" s="1"/>
  <c r="X53" i="9" a="1"/>
  <c r="X53" i="9" s="1"/>
  <c r="Z53" i="9" a="1"/>
  <c r="Z53" i="9" s="1"/>
  <c r="Y52" i="9" a="1"/>
  <c r="Y52" i="9" s="1"/>
  <c r="X52" i="9" a="1"/>
  <c r="X52" i="9" s="1"/>
  <c r="Z52" i="9" a="1"/>
  <c r="Z52" i="9" s="1"/>
  <c r="Y51" i="9" a="1"/>
  <c r="Y51" i="9" s="1"/>
  <c r="X51" i="9" a="1"/>
  <c r="X51" i="9" s="1"/>
  <c r="Z51" i="9" a="1"/>
  <c r="Z51" i="9" s="1"/>
  <c r="Y50" i="9" a="1"/>
  <c r="Y50" i="9" s="1"/>
  <c r="X50" i="9" a="1"/>
  <c r="X50" i="9" s="1"/>
  <c r="Z50" i="9" a="1"/>
  <c r="Z50" i="9" s="1"/>
  <c r="Y49" i="9" a="1"/>
  <c r="Y49" i="9" s="1"/>
  <c r="X49" i="9" a="1"/>
  <c r="X49" i="9" s="1"/>
  <c r="Z49" i="9" a="1"/>
  <c r="Z49" i="9" s="1"/>
  <c r="Y48" i="9" a="1"/>
  <c r="Y48" i="9" s="1"/>
  <c r="X48" i="9" a="1"/>
  <c r="X48" i="9" s="1"/>
  <c r="Y47" i="9" a="1"/>
  <c r="Y47" i="9" s="1"/>
  <c r="X47" i="9" a="1"/>
  <c r="X47" i="9" s="1"/>
  <c r="Z47" i="9" a="1"/>
  <c r="Z47" i="9" s="1"/>
  <c r="Y46" i="9" a="1"/>
  <c r="Y46" i="9" s="1"/>
  <c r="X46" i="9" a="1"/>
  <c r="X46" i="9" s="1"/>
  <c r="Z46" i="9" a="1"/>
  <c r="Z46" i="9" s="1"/>
  <c r="Y45" i="9" a="1"/>
  <c r="Y45" i="9" s="1"/>
  <c r="X45" i="9" a="1"/>
  <c r="X45" i="9" s="1"/>
  <c r="Z45" i="9" a="1"/>
  <c r="Z45" i="9" s="1"/>
  <c r="Y44" i="9" a="1"/>
  <c r="Y44" i="9" s="1"/>
  <c r="X44" i="9" a="1"/>
  <c r="X44" i="9" s="1"/>
  <c r="Z44" i="9" a="1"/>
  <c r="Z44" i="9" s="1"/>
  <c r="Y43" i="9" a="1"/>
  <c r="Y43" i="9" s="1"/>
  <c r="X43" i="9" a="1"/>
  <c r="X43" i="9" s="1"/>
  <c r="Z43" i="9" a="1"/>
  <c r="Z43" i="9" s="1"/>
  <c r="Y42" i="9" a="1"/>
  <c r="Y42" i="9" s="1"/>
  <c r="X42" i="9" a="1"/>
  <c r="X42" i="9" s="1"/>
  <c r="Z42" i="9" a="1"/>
  <c r="Z42" i="9" s="1"/>
  <c r="Y41" i="9" a="1"/>
  <c r="Y41" i="9" s="1"/>
  <c r="X41" i="9" a="1"/>
  <c r="X41" i="9" s="1"/>
  <c r="Z41" i="9" a="1"/>
  <c r="Z41" i="9" s="1"/>
  <c r="Y40" i="9" a="1"/>
  <c r="Y40" i="9" s="1"/>
  <c r="X40" i="9" a="1"/>
  <c r="X40" i="9" s="1"/>
  <c r="Y39" i="9" a="1"/>
  <c r="Y39" i="9" s="1"/>
  <c r="X39" i="9" a="1"/>
  <c r="X39" i="9" s="1"/>
  <c r="Z39" i="9" a="1"/>
  <c r="Z39" i="9" s="1"/>
  <c r="Y38" i="9" a="1"/>
  <c r="Y38" i="9" s="1"/>
  <c r="X38" i="9" a="1"/>
  <c r="X38" i="9" s="1"/>
  <c r="Z38" i="9" a="1"/>
  <c r="Z38" i="9" s="1"/>
  <c r="Y37" i="9" a="1"/>
  <c r="Y37" i="9" s="1"/>
  <c r="X37" i="9" a="1"/>
  <c r="X37" i="9" s="1"/>
  <c r="Z37" i="9" a="1"/>
  <c r="Z37" i="9" s="1"/>
  <c r="Y36" i="9" a="1"/>
  <c r="Y36" i="9" s="1"/>
  <c r="X36" i="9" a="1"/>
  <c r="X36" i="9" s="1"/>
  <c r="Z36" i="9" a="1"/>
  <c r="Z36" i="9" s="1"/>
  <c r="Y35" i="9" a="1"/>
  <c r="Y35" i="9" s="1"/>
  <c r="X35" i="9" a="1"/>
  <c r="X35" i="9" s="1"/>
  <c r="Z35" i="9" a="1"/>
  <c r="Z35" i="9" s="1"/>
  <c r="Y34" i="9" a="1"/>
  <c r="Y34" i="9" s="1"/>
  <c r="X34" i="9" a="1"/>
  <c r="X34" i="9" s="1"/>
  <c r="Z34" i="9" a="1"/>
  <c r="Z34" i="9" s="1"/>
  <c r="Y33" i="9" a="1"/>
  <c r="Y33" i="9" s="1"/>
  <c r="X33" i="9" a="1"/>
  <c r="X33" i="9" s="1"/>
  <c r="Z33" i="9" a="1"/>
  <c r="Z33" i="9" s="1"/>
  <c r="Y32" i="9" a="1"/>
  <c r="Y32" i="9" s="1"/>
  <c r="X32" i="9" a="1"/>
  <c r="X32" i="9" s="1"/>
  <c r="Y31" i="9" a="1"/>
  <c r="Y31" i="9" s="1"/>
  <c r="X31" i="9" a="1"/>
  <c r="X31" i="9" s="1"/>
  <c r="Z31" i="9" a="1"/>
  <c r="Z31" i="9" s="1"/>
  <c r="Y30" i="9" a="1"/>
  <c r="Y30" i="9" s="1"/>
  <c r="X30" i="9" a="1"/>
  <c r="X30" i="9" s="1"/>
  <c r="Z30" i="9" a="1"/>
  <c r="Z30" i="9" s="1"/>
  <c r="Y29" i="9" a="1"/>
  <c r="Y29" i="9" s="1"/>
  <c r="X29" i="9" a="1"/>
  <c r="X29" i="9" s="1"/>
  <c r="Z29" i="9" a="1"/>
  <c r="Z29" i="9" s="1"/>
  <c r="Y28" i="9" a="1"/>
  <c r="Y28" i="9" s="1"/>
  <c r="X28" i="9" a="1"/>
  <c r="X28" i="9" s="1"/>
  <c r="Z28" i="9" a="1"/>
  <c r="Z28" i="9" s="1"/>
  <c r="Y27" i="9" a="1"/>
  <c r="Y27" i="9" s="1"/>
  <c r="X27" i="9" a="1"/>
  <c r="X27" i="9" s="1"/>
  <c r="Z27" i="9" a="1"/>
  <c r="Z27" i="9" s="1"/>
  <c r="Y26" i="9" a="1"/>
  <c r="Y26" i="9" s="1"/>
  <c r="X26" i="9" a="1"/>
  <c r="X26" i="9" s="1"/>
  <c r="Z26" i="9" a="1"/>
  <c r="Z26" i="9" s="1"/>
  <c r="Y25" i="9" a="1"/>
  <c r="Y25" i="9" s="1"/>
  <c r="X25" i="9" a="1"/>
  <c r="X25" i="9" s="1"/>
  <c r="Z25" i="9" a="1"/>
  <c r="Z25" i="9" s="1"/>
  <c r="Y24" i="9" a="1"/>
  <c r="Y24" i="9" s="1"/>
  <c r="X24" i="9" a="1"/>
  <c r="X24" i="9" s="1"/>
  <c r="Y23" i="9" a="1"/>
  <c r="Y23" i="9" s="1"/>
  <c r="X23" i="9" a="1"/>
  <c r="X23" i="9" s="1"/>
  <c r="Z23" i="9" a="1"/>
  <c r="Z23" i="9" s="1"/>
  <c r="Y22" i="9" a="1"/>
  <c r="Y22" i="9" s="1"/>
  <c r="Z22" i="9" s="1" a="1"/>
  <c r="Z22" i="9" s="1"/>
  <c r="X22" i="9" a="1"/>
  <c r="X22" i="9" s="1"/>
  <c r="Y21" i="9" a="1"/>
  <c r="Y21" i="9" s="1"/>
  <c r="X21" i="9" a="1"/>
  <c r="X21" i="9" s="1"/>
  <c r="Z21" i="9" a="1"/>
  <c r="Z21" i="9" s="1"/>
  <c r="Y20" i="9" a="1"/>
  <c r="Y20" i="9" s="1"/>
  <c r="X20" i="9" a="1"/>
  <c r="X20" i="9" s="1"/>
  <c r="Z20" i="9" a="1"/>
  <c r="Z20" i="9" s="1"/>
  <c r="Y19" i="9" a="1"/>
  <c r="Y19" i="9" s="1"/>
  <c r="X19" i="9" a="1"/>
  <c r="X19" i="9" s="1"/>
  <c r="Z19" i="9" a="1"/>
  <c r="Z19" i="9" s="1"/>
  <c r="Y18" i="9" a="1"/>
  <c r="Y18" i="9" s="1"/>
  <c r="X18" i="9" a="1"/>
  <c r="X18" i="9" s="1"/>
  <c r="Z18" i="9" a="1"/>
  <c r="Z18" i="9" s="1"/>
  <c r="Y17" i="9" a="1"/>
  <c r="Y17" i="9" s="1"/>
  <c r="Z17" i="9" s="1" a="1"/>
  <c r="Z17" i="9" s="1"/>
  <c r="X17" i="9" a="1"/>
  <c r="X17" i="9" s="1"/>
  <c r="Y16" i="9" a="1"/>
  <c r="Y16" i="9" s="1"/>
  <c r="X16" i="9" a="1"/>
  <c r="X16" i="9" s="1"/>
  <c r="Y15" i="9" a="1"/>
  <c r="Y15" i="9" s="1"/>
  <c r="X15" i="9" a="1"/>
  <c r="X15" i="9" s="1"/>
  <c r="Y14" i="9" a="1"/>
  <c r="Y14" i="9" s="1"/>
  <c r="X14" i="9" a="1"/>
  <c r="X14" i="9" s="1"/>
  <c r="Z14" i="9" a="1"/>
  <c r="Z14" i="9" s="1"/>
  <c r="Y13" i="9" a="1"/>
  <c r="Y13" i="9" s="1"/>
  <c r="X13" i="9" a="1"/>
  <c r="X13" i="9" s="1"/>
  <c r="Z13" i="9" a="1"/>
  <c r="Z13" i="9" s="1"/>
  <c r="Y12" i="9" a="1"/>
  <c r="Y12" i="9" s="1"/>
  <c r="X12" i="9" a="1"/>
  <c r="X12" i="9" s="1"/>
  <c r="Z12" i="9" a="1"/>
  <c r="Z12" i="9" s="1"/>
  <c r="Y11" i="9" a="1"/>
  <c r="Y11" i="9" s="1"/>
  <c r="X11" i="9" a="1"/>
  <c r="X11" i="9" s="1"/>
  <c r="Z11" i="9" a="1"/>
  <c r="Z11" i="9" s="1"/>
  <c r="Y10" i="9" a="1"/>
  <c r="Y10" i="9" s="1"/>
  <c r="X10" i="9" a="1"/>
  <c r="X10" i="9" s="1"/>
  <c r="Z10" i="9" a="1"/>
  <c r="Z10" i="9" s="1"/>
  <c r="Y9" i="9" a="1"/>
  <c r="Y9" i="9" s="1"/>
  <c r="X9" i="9" a="1"/>
  <c r="X9" i="9" s="1"/>
  <c r="Z9" i="9" a="1"/>
  <c r="Z9" i="9" s="1"/>
  <c r="Y8" i="9" a="1"/>
  <c r="Y8" i="9" s="1"/>
  <c r="X8" i="9" a="1"/>
  <c r="X8" i="9" s="1"/>
  <c r="Y46" i="8" a="1"/>
  <c r="Y46" i="8" s="1"/>
  <c r="S46" i="8" a="1"/>
  <c r="S46" i="8" s="1"/>
  <c r="Z46" i="8" s="1" a="1"/>
  <c r="Z46" i="8" s="1"/>
  <c r="Y45" i="8" a="1"/>
  <c r="Y45" i="8" s="1"/>
  <c r="S45" i="8" a="1"/>
  <c r="S45" i="8" s="1"/>
  <c r="Z45" i="8" s="1" a="1"/>
  <c r="Z45" i="8" s="1"/>
  <c r="Y44" i="8" a="1"/>
  <c r="Y44" i="8" s="1"/>
  <c r="S44" i="8" a="1"/>
  <c r="S44" i="8" s="1"/>
  <c r="Z44" i="8" s="1" a="1"/>
  <c r="Z44" i="8" s="1"/>
  <c r="Y43" i="8" a="1"/>
  <c r="Y43" i="8" s="1"/>
  <c r="S43" i="8" a="1"/>
  <c r="S43" i="8" s="1"/>
  <c r="Z43" i="8" s="1" a="1"/>
  <c r="Z43" i="8" s="1"/>
  <c r="Y42" i="8" a="1"/>
  <c r="Y42" i="8" s="1"/>
  <c r="S42" i="8" a="1"/>
  <c r="S42" i="8" s="1"/>
  <c r="Z42" i="8" s="1" a="1"/>
  <c r="Z42" i="8" s="1"/>
  <c r="Y41" i="8" a="1"/>
  <c r="Y41" i="8" s="1"/>
  <c r="S41" i="8" a="1"/>
  <c r="S41" i="8" s="1"/>
  <c r="Z41" i="8" s="1" a="1"/>
  <c r="Z41" i="8" s="1"/>
  <c r="Y40" i="8" a="1"/>
  <c r="Y40" i="8" s="1"/>
  <c r="S40" i="8" a="1"/>
  <c r="S40" i="8" s="1"/>
  <c r="Z40" i="8" s="1" a="1"/>
  <c r="Z40" i="8" s="1"/>
  <c r="Y39" i="8" a="1"/>
  <c r="Y39" i="8" s="1"/>
  <c r="S39" i="8" a="1"/>
  <c r="S39" i="8" s="1"/>
  <c r="Z39" i="8" s="1" a="1"/>
  <c r="Z39" i="8" s="1"/>
  <c r="Y38" i="8" a="1"/>
  <c r="Y38" i="8" s="1"/>
  <c r="S38" i="8" a="1"/>
  <c r="S38" i="8" s="1"/>
  <c r="Z38" i="8" s="1" a="1"/>
  <c r="Z38" i="8" s="1"/>
  <c r="Y37" i="8" a="1"/>
  <c r="Y37" i="8" s="1"/>
  <c r="S37" i="8" a="1"/>
  <c r="S37" i="8" s="1"/>
  <c r="Z37" i="8" s="1" a="1"/>
  <c r="Z37" i="8" s="1"/>
  <c r="Y36" i="8" a="1"/>
  <c r="Y36" i="8" s="1"/>
  <c r="S36" i="8" a="1"/>
  <c r="S36" i="8" s="1"/>
  <c r="Z36" i="8" s="1" a="1"/>
  <c r="Z36" i="8" s="1"/>
  <c r="Y35" i="8" a="1"/>
  <c r="Y35" i="8" s="1"/>
  <c r="S35" i="8" a="1"/>
  <c r="S35" i="8" s="1"/>
  <c r="Z35" i="8" s="1" a="1"/>
  <c r="Z35" i="8" s="1"/>
  <c r="Y34" i="8" a="1"/>
  <c r="Y34" i="8" s="1"/>
  <c r="S34" i="8" a="1"/>
  <c r="S34" i="8" s="1"/>
  <c r="Z34" i="8" s="1" a="1"/>
  <c r="Z34" i="8" s="1"/>
  <c r="Y33" i="8" a="1"/>
  <c r="Y33" i="8" s="1"/>
  <c r="S33" i="8" a="1"/>
  <c r="S33" i="8" s="1"/>
  <c r="Z33" i="8" s="1" a="1"/>
  <c r="Z33" i="8" s="1"/>
  <c r="Y32" i="8" a="1"/>
  <c r="Y32" i="8" s="1"/>
  <c r="S32" i="8" a="1"/>
  <c r="S32" i="8" s="1"/>
  <c r="Z32" i="8" s="1" a="1"/>
  <c r="Z32" i="8" s="1"/>
  <c r="Y31" i="8" a="1"/>
  <c r="Y31" i="8" s="1"/>
  <c r="S31" i="8" a="1"/>
  <c r="S31" i="8" s="1"/>
  <c r="Z31" i="8" s="1" a="1"/>
  <c r="Z31" i="8" s="1"/>
  <c r="Y30" i="8" a="1"/>
  <c r="Y30" i="8" s="1"/>
  <c r="S30" i="8" a="1"/>
  <c r="S30" i="8" s="1"/>
  <c r="Z30" i="8" s="1" a="1"/>
  <c r="Z30" i="8" s="1"/>
  <c r="Y29" i="8" a="1"/>
  <c r="Y29" i="8" s="1"/>
  <c r="S29" i="8" a="1"/>
  <c r="S29" i="8" s="1"/>
  <c r="Z29" i="8" s="1" a="1"/>
  <c r="Z29" i="8" s="1"/>
  <c r="Y28" i="8" a="1"/>
  <c r="Y28" i="8" s="1"/>
  <c r="S28" i="8" a="1"/>
  <c r="S28" i="8" s="1"/>
  <c r="Z28" i="8" s="1" a="1"/>
  <c r="Z28" i="8" s="1"/>
  <c r="Y27" i="8" a="1"/>
  <c r="Y27" i="8" s="1"/>
  <c r="S27" i="8" a="1"/>
  <c r="S27" i="8" s="1"/>
  <c r="Z27" i="8" s="1" a="1"/>
  <c r="Z27" i="8" s="1"/>
  <c r="Y26" i="8" a="1"/>
  <c r="Y26" i="8" s="1"/>
  <c r="S26" i="8" a="1"/>
  <c r="S26" i="8" s="1"/>
  <c r="Z26" i="8" s="1" a="1"/>
  <c r="Z26" i="8" s="1"/>
  <c r="Y25" i="8" a="1"/>
  <c r="Y25" i="8" s="1"/>
  <c r="S25" i="8" a="1"/>
  <c r="S25" i="8" s="1"/>
  <c r="Z25" i="8" s="1" a="1"/>
  <c r="Z25" i="8" s="1"/>
  <c r="Y24" i="8" a="1"/>
  <c r="Y24" i="8" s="1"/>
  <c r="X24" i="8" a="1"/>
  <c r="X24" i="8" s="1"/>
  <c r="S24" i="8" a="1"/>
  <c r="S24" i="8" s="1"/>
  <c r="Z24" i="8" s="1" a="1"/>
  <c r="Z24" i="8" s="1"/>
  <c r="Y23" i="8" a="1"/>
  <c r="Y23" i="8" s="1"/>
  <c r="X23" i="8" a="1"/>
  <c r="X23" i="8" s="1"/>
  <c r="S23" i="8" a="1"/>
  <c r="S23" i="8" s="1"/>
  <c r="Y22" i="8" a="1"/>
  <c r="Y22" i="8" s="1"/>
  <c r="X22" i="8" a="1"/>
  <c r="X22" i="8" s="1"/>
  <c r="S22" i="8" a="1"/>
  <c r="S22" i="8" s="1"/>
  <c r="Z22" i="8" s="1" a="1"/>
  <c r="Z22" i="8" s="1"/>
  <c r="Y21" i="8" a="1"/>
  <c r="Y21" i="8" s="1"/>
  <c r="X21" i="8" a="1"/>
  <c r="X21" i="8" s="1"/>
  <c r="S21" i="8" a="1"/>
  <c r="S21" i="8" s="1"/>
  <c r="Z21" i="8" s="1" a="1"/>
  <c r="Z21" i="8" s="1"/>
  <c r="Y20" i="8" a="1"/>
  <c r="Y20" i="8" s="1"/>
  <c r="X20" i="8" a="1"/>
  <c r="X20" i="8" s="1"/>
  <c r="S20" i="8" a="1"/>
  <c r="S20" i="8" s="1"/>
  <c r="Y19" i="8" a="1"/>
  <c r="Y19" i="8" s="1"/>
  <c r="X19" i="8" a="1"/>
  <c r="X19" i="8" s="1"/>
  <c r="S19" i="8" a="1"/>
  <c r="S19" i="8" s="1"/>
  <c r="Z19" i="8" s="1" a="1"/>
  <c r="Z19" i="8" s="1"/>
  <c r="Y18" i="8" a="1"/>
  <c r="Y18" i="8" s="1"/>
  <c r="X18" i="8" a="1"/>
  <c r="X18" i="8" s="1"/>
  <c r="S18" i="8" a="1"/>
  <c r="S18" i="8" s="1"/>
  <c r="Y17" i="8" a="1"/>
  <c r="Y17" i="8" s="1"/>
  <c r="X17" i="8" a="1"/>
  <c r="X17" i="8" s="1"/>
  <c r="S17" i="8" a="1"/>
  <c r="S17" i="8" s="1"/>
  <c r="Z17" i="8" s="1" a="1"/>
  <c r="Z17" i="8" s="1"/>
  <c r="Y16" i="8" a="1"/>
  <c r="Y16" i="8" s="1"/>
  <c r="X16" i="8" a="1"/>
  <c r="X16" i="8" s="1"/>
  <c r="S16" i="8" a="1"/>
  <c r="S16" i="8" s="1"/>
  <c r="Z16" i="8" s="1" a="1"/>
  <c r="Z16" i="8" s="1"/>
  <c r="Y15" i="8" a="1"/>
  <c r="Y15" i="8" s="1"/>
  <c r="X15" i="8" a="1"/>
  <c r="X15" i="8" s="1"/>
  <c r="S15" i="8" a="1"/>
  <c r="S15" i="8" s="1"/>
  <c r="Y14" i="8" a="1"/>
  <c r="Y14" i="8" s="1"/>
  <c r="X14" i="8" a="1"/>
  <c r="X14" i="8" s="1"/>
  <c r="S14" i="8" a="1"/>
  <c r="S14" i="8" s="1"/>
  <c r="Y13" i="8" a="1"/>
  <c r="Y13" i="8" s="1"/>
  <c r="X13" i="8" a="1"/>
  <c r="X13" i="8" s="1"/>
  <c r="S13" i="8" a="1"/>
  <c r="S13" i="8" s="1"/>
  <c r="Z13" i="8" s="1" a="1"/>
  <c r="Z13" i="8" s="1"/>
  <c r="Y12" i="8" a="1"/>
  <c r="Y12" i="8" s="1"/>
  <c r="X12" i="8" a="1"/>
  <c r="X12" i="8" s="1"/>
  <c r="S12" i="8" a="1"/>
  <c r="S12" i="8" s="1"/>
  <c r="Z12" i="8" s="1" a="1"/>
  <c r="Z12" i="8" s="1"/>
  <c r="Y11" i="8" a="1"/>
  <c r="Y11" i="8" s="1"/>
  <c r="X11" i="8" a="1"/>
  <c r="X11" i="8" s="1"/>
  <c r="S11" i="8" a="1"/>
  <c r="S11" i="8" s="1"/>
  <c r="Z11" i="8" s="1" a="1"/>
  <c r="Z11" i="8" s="1"/>
  <c r="Y10" i="8" a="1"/>
  <c r="Y10" i="8" s="1"/>
  <c r="X10" i="8" a="1"/>
  <c r="X10" i="8" s="1"/>
  <c r="S10" i="8" a="1"/>
  <c r="S10" i="8" s="1"/>
  <c r="Y9" i="8" a="1"/>
  <c r="Y9" i="8" s="1"/>
  <c r="X9" i="8" a="1"/>
  <c r="X9" i="8" s="1"/>
  <c r="S9" i="8" a="1"/>
  <c r="S9" i="8" s="1"/>
  <c r="Z9" i="8" s="1" a="1"/>
  <c r="Z9" i="8" s="1"/>
  <c r="Y8" i="8" a="1"/>
  <c r="Y8" i="8" s="1"/>
  <c r="X8" i="8" a="1"/>
  <c r="X8" i="8" s="1"/>
  <c r="S8" i="8" a="1"/>
  <c r="S8" i="8" s="1"/>
  <c r="Z8" i="8" s="1" a="1"/>
  <c r="Z8" i="8" s="1"/>
  <c r="Y41" i="7"/>
  <c r="X41" i="7"/>
  <c r="S41" i="7"/>
  <c r="Z41" i="7" s="1"/>
  <c r="Y40" i="7"/>
  <c r="X40" i="7"/>
  <c r="S40" i="7"/>
  <c r="Z40" i="7" s="1"/>
  <c r="Z39" i="7"/>
  <c r="Y39" i="7"/>
  <c r="X39" i="7"/>
  <c r="S39" i="7"/>
  <c r="Y38" i="7"/>
  <c r="X38" i="7"/>
  <c r="S38" i="7"/>
  <c r="Z38" i="7" s="1"/>
  <c r="Z37" i="7"/>
  <c r="Y37" i="7"/>
  <c r="X37" i="7"/>
  <c r="S37" i="7"/>
  <c r="Y36" i="7"/>
  <c r="X36" i="7"/>
  <c r="S36" i="7"/>
  <c r="Z36" i="7" s="1"/>
  <c r="Z35" i="7"/>
  <c r="Y35" i="7"/>
  <c r="X35" i="7"/>
  <c r="S35" i="7"/>
  <c r="Y34" i="7"/>
  <c r="X34" i="7"/>
  <c r="S34" i="7"/>
  <c r="Z34" i="7" s="1"/>
  <c r="Z33" i="7"/>
  <c r="Y33" i="7"/>
  <c r="X33" i="7"/>
  <c r="S33" i="7"/>
  <c r="Y32" i="7"/>
  <c r="X32" i="7"/>
  <c r="S32" i="7"/>
  <c r="Z32" i="7" s="1"/>
  <c r="Z31" i="7"/>
  <c r="Y31" i="7"/>
  <c r="X31" i="7"/>
  <c r="S31" i="7"/>
  <c r="Y30" i="7"/>
  <c r="X30" i="7"/>
  <c r="S30" i="7"/>
  <c r="Z30" i="7" s="1"/>
  <c r="Z29" i="7"/>
  <c r="Y29" i="7"/>
  <c r="X29" i="7"/>
  <c r="S29" i="7"/>
  <c r="Y28" i="7"/>
  <c r="X28" i="7"/>
  <c r="S28" i="7"/>
  <c r="Z28" i="7" s="1"/>
  <c r="Z27" i="7"/>
  <c r="Y27" i="7"/>
  <c r="X27" i="7"/>
  <c r="S27" i="7"/>
  <c r="Y26" i="7"/>
  <c r="X26" i="7"/>
  <c r="S26" i="7"/>
  <c r="Z26" i="7" s="1"/>
  <c r="Z25" i="7"/>
  <c r="Y25" i="7"/>
  <c r="X25" i="7"/>
  <c r="S25" i="7"/>
  <c r="Y24" i="7"/>
  <c r="X24" i="7"/>
  <c r="S24" i="7"/>
  <c r="Z24" i="7" s="1"/>
  <c r="Z23" i="7"/>
  <c r="Y23" i="7"/>
  <c r="X23" i="7"/>
  <c r="S23" i="7"/>
  <c r="Y22" i="7"/>
  <c r="X22" i="7"/>
  <c r="S22" i="7"/>
  <c r="Z22" i="7" s="1"/>
  <c r="Z21" i="7"/>
  <c r="Y21" i="7"/>
  <c r="X21" i="7"/>
  <c r="S21" i="7"/>
  <c r="Y20" i="7"/>
  <c r="X20" i="7"/>
  <c r="S20" i="7"/>
  <c r="Z20" i="7" s="1"/>
  <c r="Z19" i="7"/>
  <c r="Y19" i="7"/>
  <c r="X19" i="7"/>
  <c r="S19" i="7"/>
  <c r="Y18" i="7"/>
  <c r="X18" i="7"/>
  <c r="S18" i="7"/>
  <c r="Z18" i="7" s="1"/>
  <c r="Y17" i="7"/>
  <c r="Z17" i="7" s="1"/>
  <c r="X17" i="7"/>
  <c r="S17" i="7"/>
  <c r="Y16" i="7"/>
  <c r="X16" i="7"/>
  <c r="S16" i="7"/>
  <c r="Z16" i="7" s="1"/>
  <c r="Y15" i="7"/>
  <c r="Z15" i="7" s="1"/>
  <c r="X15" i="7"/>
  <c r="S15" i="7"/>
  <c r="Y14" i="7"/>
  <c r="X14" i="7"/>
  <c r="S14" i="7"/>
  <c r="Z14" i="7" s="1"/>
  <c r="Y13" i="7"/>
  <c r="Z13" i="7" s="1"/>
  <c r="X13" i="7"/>
  <c r="S13" i="7"/>
  <c r="Y12" i="7"/>
  <c r="X12" i="7"/>
  <c r="S12" i="7"/>
  <c r="Z12" i="7" s="1"/>
  <c r="Y11" i="7"/>
  <c r="Z11" i="7" s="1"/>
  <c r="X11" i="7"/>
  <c r="S11" i="7"/>
  <c r="Y10" i="7"/>
  <c r="X10" i="7"/>
  <c r="S10" i="7"/>
  <c r="Z10" i="7" s="1"/>
  <c r="Y9" i="7"/>
  <c r="Z9" i="7" s="1"/>
  <c r="X9" i="7"/>
  <c r="S9" i="7"/>
  <c r="Y8" i="7"/>
  <c r="X8" i="7"/>
  <c r="S8" i="7"/>
  <c r="Z8" i="7" s="1"/>
  <c r="Z68" i="10" l="1" a="1"/>
  <c r="Z68" i="10" s="1"/>
  <c r="Z66" i="10" a="1"/>
  <c r="Z66" i="10" s="1"/>
  <c r="Z64" i="10" a="1"/>
  <c r="Z64" i="10" s="1"/>
  <c r="Z63" i="10" a="1"/>
  <c r="Z63" i="10" s="1"/>
  <c r="Z65" i="10" a="1"/>
  <c r="Z65" i="10" s="1"/>
  <c r="Z61" i="10" a="1"/>
  <c r="Z61" i="10" s="1"/>
  <c r="Z60" i="10" a="1"/>
  <c r="Z60" i="10" s="1"/>
  <c r="Z62" i="10" a="1"/>
  <c r="Z62" i="10" s="1"/>
  <c r="Z59" i="10" a="1"/>
  <c r="Z59" i="10" s="1"/>
  <c r="Z52" i="10" a="1"/>
  <c r="Z52" i="10" s="1"/>
  <c r="Z54" i="10" a="1"/>
  <c r="Z54" i="10" s="1"/>
  <c r="Z58" i="10" a="1"/>
  <c r="Z58" i="10" s="1"/>
  <c r="Z50" i="10" a="1"/>
  <c r="Z50" i="10" s="1"/>
  <c r="Z55" i="10" a="1"/>
  <c r="Z55" i="10" s="1"/>
  <c r="Z57" i="10" a="1"/>
  <c r="Z57" i="10" s="1"/>
  <c r="Z56" i="10" a="1"/>
  <c r="Z56" i="10" s="1"/>
  <c r="Z51" i="10" a="1"/>
  <c r="Z51" i="10" s="1"/>
  <c r="Z53" i="10" a="1"/>
  <c r="Z53" i="10" s="1"/>
  <c r="Z48" i="10" a="1"/>
  <c r="Z48" i="10" s="1"/>
  <c r="Z40" i="10" a="1"/>
  <c r="Z40" i="10" s="1"/>
  <c r="Z47" i="10" a="1"/>
  <c r="Z47" i="10" s="1"/>
  <c r="Z49" i="10" a="1"/>
  <c r="Z49" i="10" s="1"/>
  <c r="Z46" i="10" a="1"/>
  <c r="Z46" i="10" s="1"/>
  <c r="Z44" i="10" a="1"/>
  <c r="Z44" i="10" s="1"/>
  <c r="Z45" i="10" a="1"/>
  <c r="Z45" i="10" s="1"/>
  <c r="Z39" i="10" a="1"/>
  <c r="Z39" i="10" s="1"/>
  <c r="Z43" i="10" a="1"/>
  <c r="Z43" i="10" s="1"/>
  <c r="Z42" i="10" a="1"/>
  <c r="Z42" i="10" s="1"/>
  <c r="Z37" i="10" a="1"/>
  <c r="Z37" i="10" s="1"/>
  <c r="Z35" i="10" a="1"/>
  <c r="Z35" i="10" s="1"/>
  <c r="Z38" i="10" a="1"/>
  <c r="Z38" i="10" s="1"/>
  <c r="Z41" i="10" a="1"/>
  <c r="Z41" i="10" s="1"/>
  <c r="Z34" i="10" a="1"/>
  <c r="Z34" i="10" s="1"/>
  <c r="Z33" i="10" a="1"/>
  <c r="Z33" i="10" s="1"/>
  <c r="Z32" i="10" a="1"/>
  <c r="Z32" i="10" s="1"/>
  <c r="Z31" i="10" a="1"/>
  <c r="Z31" i="10" s="1"/>
  <c r="Z30" i="10" a="1"/>
  <c r="Z30" i="10" s="1"/>
  <c r="Z26" i="10" a="1"/>
  <c r="Z26" i="10" s="1"/>
  <c r="Z29" i="10" a="1"/>
  <c r="Z29" i="10" s="1"/>
  <c r="Z28" i="10" a="1"/>
  <c r="Z28" i="10" s="1"/>
  <c r="Z27" i="10" a="1"/>
  <c r="Z27" i="10" s="1"/>
  <c r="Z23" i="10" a="1"/>
  <c r="Z23" i="10" s="1"/>
  <c r="Z25" i="10" a="1"/>
  <c r="Z25" i="10" s="1"/>
  <c r="Z24" i="10" a="1"/>
  <c r="Z24" i="10" s="1"/>
  <c r="Z36" i="10" a="1"/>
  <c r="Z36" i="10" s="1"/>
  <c r="Z21" i="10" a="1"/>
  <c r="Z21" i="10" s="1"/>
  <c r="Z20" i="10" a="1"/>
  <c r="Z20" i="10" s="1"/>
  <c r="Z19" i="10" a="1"/>
  <c r="Z19" i="10" s="1"/>
  <c r="Z18" i="10" a="1"/>
  <c r="Z18" i="10" s="1"/>
  <c r="Z17" i="10" a="1"/>
  <c r="Z17" i="10" s="1"/>
  <c r="Z16" i="10" a="1"/>
  <c r="Z16" i="10" s="1"/>
  <c r="Z15" i="10" a="1"/>
  <c r="Z15" i="10" s="1"/>
  <c r="Z14" i="10" a="1"/>
  <c r="Z14" i="10" s="1"/>
  <c r="Z13" i="10" a="1"/>
  <c r="Z13" i="10" s="1"/>
  <c r="Z22" i="10" a="1"/>
  <c r="Z22" i="10" s="1"/>
  <c r="Z12" i="10" a="1"/>
  <c r="Z12" i="10" s="1"/>
  <c r="Z11" i="10" a="1"/>
  <c r="Z11" i="10" s="1"/>
  <c r="Z9" i="10" a="1"/>
  <c r="Z9" i="10" s="1"/>
  <c r="Z10" i="10" a="1"/>
  <c r="Z10" i="10" s="1"/>
  <c r="Z8" i="10" a="1"/>
  <c r="Z8" i="10" s="1"/>
  <c r="Z16" i="9" a="1"/>
  <c r="Z16" i="9" s="1"/>
  <c r="Z14" i="8" a="1"/>
  <c r="Z14" i="8" s="1"/>
  <c r="Z20" i="8" a="1"/>
  <c r="Z20" i="8" s="1"/>
  <c r="Z23" i="8" a="1"/>
  <c r="Z23" i="8" s="1"/>
  <c r="Z15" i="8" a="1"/>
  <c r="Z15" i="8" s="1"/>
  <c r="Z10" i="8" a="1"/>
  <c r="Z10" i="8" s="1"/>
  <c r="Z18" i="8" a="1"/>
  <c r="Z18" i="8" s="1"/>
  <c r="Y21" i="2"/>
  <c r="Y23" i="2"/>
  <c r="Y24" i="2"/>
  <c r="Y25" i="2"/>
  <c r="Y26" i="2"/>
  <c r="Y8" i="2"/>
  <c r="S10" i="2"/>
  <c r="S8" i="2"/>
  <c r="Z8" i="2" s="1"/>
  <c r="Y9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9" i="2"/>
  <c r="X10" i="2"/>
  <c r="X11" i="2"/>
  <c r="X12" i="2"/>
  <c r="X13" i="2"/>
  <c r="X8" i="2"/>
  <c r="Y22" i="2"/>
  <c r="S22" i="2"/>
  <c r="Z22" i="2" s="1"/>
  <c r="Y29" i="2"/>
  <c r="S29" i="2"/>
  <c r="Z29" i="2" s="1"/>
  <c r="Y28" i="2"/>
  <c r="S28" i="2"/>
  <c r="Z28" i="2" s="1"/>
  <c r="Y27" i="2"/>
  <c r="S27" i="2"/>
  <c r="S26" i="2"/>
  <c r="Z26" i="2" s="1"/>
  <c r="S25" i="2"/>
  <c r="S24" i="2"/>
  <c r="S23" i="2"/>
  <c r="S21" i="2"/>
  <c r="Y20" i="2"/>
  <c r="S20" i="2"/>
  <c r="Y19" i="2"/>
  <c r="S19" i="2"/>
  <c r="Z27" i="2" l="1"/>
  <c r="Z24" i="2"/>
  <c r="Z25" i="2"/>
  <c r="Z23" i="2"/>
  <c r="Z20" i="2"/>
  <c r="Z21" i="2"/>
  <c r="Z19" i="2"/>
  <c r="Y18" i="2"/>
  <c r="S18" i="2"/>
  <c r="Y17" i="2"/>
  <c r="S17" i="2"/>
  <c r="Y16" i="2"/>
  <c r="S16" i="2"/>
  <c r="Y15" i="2"/>
  <c r="S15" i="2"/>
  <c r="Y14" i="2"/>
  <c r="S14" i="2"/>
  <c r="Y13" i="2"/>
  <c r="S13" i="2"/>
  <c r="Y12" i="2"/>
  <c r="S12" i="2"/>
  <c r="Y11" i="2"/>
  <c r="S11" i="2"/>
  <c r="Y10" i="2"/>
  <c r="Z10" i="2" s="1"/>
  <c r="S9" i="2"/>
  <c r="X15" i="4"/>
  <c r="R15" i="4"/>
  <c r="Y15" i="4" s="1"/>
  <c r="X14" i="4"/>
  <c r="R14" i="4"/>
  <c r="X13" i="4"/>
  <c r="R13" i="4"/>
  <c r="Y13" i="4" s="1"/>
  <c r="Y12" i="4"/>
  <c r="X12" i="4"/>
  <c r="R12" i="4"/>
  <c r="X11" i="4"/>
  <c r="R11" i="4"/>
  <c r="Y11" i="4" s="1"/>
  <c r="X10" i="4"/>
  <c r="R10" i="4"/>
  <c r="Y10" i="4" s="1"/>
  <c r="Y9" i="4"/>
  <c r="X9" i="4"/>
  <c r="R9" i="4"/>
  <c r="X8" i="4"/>
  <c r="R8" i="4"/>
  <c r="Y8" i="4" s="1"/>
  <c r="Y15" i="1"/>
  <c r="X15" i="1"/>
  <c r="R15" i="1"/>
  <c r="X14" i="1"/>
  <c r="R14" i="1"/>
  <c r="Y14" i="1" s="1"/>
  <c r="X13" i="1"/>
  <c r="R13" i="1"/>
  <c r="X12" i="1"/>
  <c r="Y12" i="1" s="1"/>
  <c r="R12" i="1"/>
  <c r="X11" i="1"/>
  <c r="Y11" i="1" s="1"/>
  <c r="R11" i="1"/>
  <c r="X10" i="1"/>
  <c r="R10" i="1"/>
  <c r="Y10" i="1" s="1"/>
  <c r="X9" i="1"/>
  <c r="R9" i="1"/>
  <c r="Y9" i="1" s="1"/>
  <c r="Y8" i="1"/>
  <c r="X8" i="1"/>
  <c r="R8" i="1"/>
  <c r="Z18" i="2" l="1"/>
  <c r="Z17" i="2"/>
  <c r="Z15" i="2"/>
  <c r="Z16" i="2"/>
  <c r="Z14" i="2"/>
  <c r="Z13" i="2"/>
  <c r="Z12" i="2"/>
  <c r="Z11" i="2"/>
  <c r="Z9" i="2"/>
  <c r="Y13" i="1"/>
  <c r="Y1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Y5" authorId="0" shapeId="0" xr:uid="{00000000-0006-0000-0000-000001000000}">
      <text>
        <r>
          <rPr>
            <sz val="11"/>
            <color rgb="FF000000"/>
            <rFont val="Arial"/>
            <family val="2"/>
            <scheme val="minor"/>
          </rPr>
          <t>======
ID#AAAAVtaahoE
    (2022-03-15 12:23:43)
(CÉLULA DE PREENCHIMENTO AUTOMÁTICO) VALOR TOTAL DA SOMA DAS PASSAGENS E DIÁRIAS, EM REAIS (R$).</t>
        </r>
      </text>
    </comment>
    <comment ref="Z5" authorId="0" shapeId="0" xr:uid="{00000000-0006-0000-0000-000002000000}">
      <text>
        <r>
          <rPr>
            <sz val="11"/>
            <color rgb="FF000000"/>
            <rFont val="Arial"/>
            <family val="2"/>
            <scheme val="minor"/>
          </rPr>
          <t>======
ID#AAAAVtaahnU
    (2022-03-15 12:23:43)
CAMPO ABERTO PARA REGISTRAR OBSERVAÇÕES DIVERSAS. EX. DIÁRIAS EXECUTADAS SEM A NECESSIDADE DE EMISSÃO DE PASSAGENS, AS DIÁRIAS REFERENTES A ESSAS PASSAGENS SERÃO EMITIDAS E REGISTRADAS NO MÊS SUBSEQUENTE, ETC.</t>
        </r>
      </text>
    </comment>
    <comment ref="A6" authorId="0" shapeId="0" xr:uid="{00000000-0006-0000-0000-000003000000}">
      <text>
        <r>
          <rPr>
            <sz val="11"/>
            <color rgb="FF000000"/>
            <rFont val="Arial"/>
            <family val="2"/>
            <scheme val="minor"/>
          </rPr>
          <t>======
ID#AAAAVtaahnY
    (2022-03-15 12:23:43)
SIGLA DA UNIDADE GESTORA COORDENADORA. EX. SEE, SES, SCGE, ETC.</t>
        </r>
      </text>
    </comment>
    <comment ref="B6" authorId="0" shapeId="0" xr:uid="{00000000-0006-0000-0000-000004000000}">
      <text>
        <r>
          <rPr>
            <sz val="11"/>
            <color rgb="FF000000"/>
            <rFont val="Arial"/>
            <family val="2"/>
            <scheme val="minor"/>
          </rPr>
          <t>======
ID#AAAAVtaahn4
    (2022-03-15 12:23:43)
SIGLA DA UNIDADE GESTORA EXECUTORA. SEDUC, SCGE, ETC.</t>
        </r>
      </text>
    </comment>
    <comment ref="C6" authorId="0" shapeId="0" xr:uid="{00000000-0006-0000-0000-000005000000}">
      <text>
        <r>
          <rPr>
            <sz val="11"/>
            <color rgb="FF000000"/>
            <rFont val="Arial"/>
            <family val="2"/>
            <scheme val="minor"/>
          </rPr>
          <t>======
ID#AAAAVtaahn8
    (2022-03-15 12:23:43)
NOME COMPLETO SERVIDOR FAVORECIDO DAS DIÁRIAS E PASSAGENS.</t>
        </r>
      </text>
    </comment>
    <comment ref="D6" authorId="0" shapeId="0" xr:uid="{00000000-0006-0000-0000-000006000000}">
      <text>
        <r>
          <rPr>
            <sz val="11"/>
            <color rgb="FF000000"/>
            <rFont val="Arial"/>
            <family val="2"/>
            <scheme val="minor"/>
          </rPr>
          <t>======
ID#AAAAVtaahns
    (2022-03-15 12:23:43)
NÚMERO DA MATRÍCULA DO SERVIDOR FAVORECIDO DAS DIÁRIAS E PASSAGENS. INSERIR NÚMERO SEM PONTO, TRAÇO OU QUALQUER OUTRO CARACTERE. EX. 3293947.</t>
        </r>
      </text>
    </comment>
    <comment ref="E6" authorId="0" shapeId="0" xr:uid="{00000000-0006-0000-0000-000007000000}">
      <text>
        <r>
          <rPr>
            <sz val="11"/>
            <color rgb="FF000000"/>
            <rFont val="Arial"/>
            <family val="2"/>
            <scheme val="minor"/>
          </rPr>
          <t>======
ID#AAAAVtaahnc
    (2022-03-15 12:23:43)
CARGO OU FUNÇÃO DO SERVIDOR FAVORECIDO DAS DIÁRIAS E PASSAGENS. EX. SECRETÁRIO EXECUTIVO DE ADMINISTRAÇÃO E FINANÇAS - SEAF, GERENTE DE LICITAÇÕES E CONTRATOS - GLIC, ETC.</t>
        </r>
      </text>
    </comment>
    <comment ref="G6" authorId="0" shapeId="0" xr:uid="{00000000-0006-0000-0000-000008000000}">
      <text>
        <r>
          <rPr>
            <sz val="11"/>
            <color rgb="FF000000"/>
            <rFont val="Arial"/>
            <family val="2"/>
            <scheme val="minor"/>
          </rPr>
          <t>======
ID#AAAAVtaahnA
    (2022-03-15 12:23:43)
DESCRIÇÃO RESUMIDA DO MOTIVO DO DESLOCAMENTO QUE DEU ORIGEM ÀS DIÁRIAS E PASSAGENS. EX. 15º REUNIÃO DO COMITÊ GESTOR DA REDE SICONV, QUE ACONTECERÁ NO RIO DE JANEIRO, NOS DIAS 03 E 04 DE ABRIL DE 2019.</t>
        </r>
      </text>
    </comment>
    <comment ref="H6" authorId="0" shapeId="0" xr:uid="{00000000-0006-0000-0000-000009000000}">
      <text>
        <r>
          <rPr>
            <sz val="11"/>
            <color rgb="FF000000"/>
            <rFont val="Arial"/>
            <family val="2"/>
            <scheme val="minor"/>
          </rPr>
          <t>======
ID#AAAAVtaahoA
    (2022-03-15 12:23:43)
LISTA SUSPENSA PARA O TIPO DO EVENTO QUE DEU ORIGEM ÀS DIÁRIAS E PASSAGENS, COM AS SEGUINTES OPÇÕES: SERVIÇO, CURSO, REUNIÃO, EVENTO OU OUTROS. NESTE ÚLTIMO CASO, É NECESSÁRIO ESPECIFICAR OUTROS NO CAMPO "OBSERVAÇÕES".</t>
        </r>
      </text>
    </comment>
    <comment ref="M6" authorId="0" shapeId="0" xr:uid="{00000000-0006-0000-0000-00000A000000}">
      <text>
        <r>
          <rPr>
            <sz val="11"/>
            <color rgb="FF000000"/>
            <rFont val="Arial"/>
            <family val="2"/>
            <scheme val="minor"/>
          </rPr>
          <t>======
ID#AAAAVtaahnk
    (2022-03-15 12:23:43)
DATA DE PARTIDA DA VIAGEM. 
FORMATO: DD/MM/AAAA.</t>
        </r>
      </text>
    </comment>
    <comment ref="N6" authorId="0" shapeId="0" xr:uid="{00000000-0006-0000-0000-00000B000000}">
      <text>
        <r>
          <rPr>
            <sz val="11"/>
            <color rgb="FF000000"/>
            <rFont val="Arial"/>
            <family val="2"/>
            <scheme val="minor"/>
          </rPr>
          <t>======
ID#AAAAVtaahno
    (2022-03-15 12:23:43)
DATA DE RETORNO DA VIAGEM. 
FORMATO: DD/MM/AAAA.</t>
        </r>
      </text>
    </comment>
    <comment ref="P6" authorId="0" shapeId="0" xr:uid="{00000000-0006-0000-0000-00000C000000}">
      <text>
        <r>
          <rPr>
            <sz val="11"/>
            <color rgb="FF000000"/>
            <rFont val="Arial"/>
            <family val="2"/>
            <scheme val="minor"/>
          </rPr>
          <t>======
ID#AAAAVtaahnI
    (2022-03-15 12:23:43)
VALOR DA PASSAGEM DE IDA, EM REAIS (R$).</t>
        </r>
      </text>
    </comment>
    <comment ref="Q6" authorId="0" shapeId="0" xr:uid="{00000000-0006-0000-0000-00000D000000}">
      <text>
        <r>
          <rPr>
            <sz val="11"/>
            <color rgb="FF000000"/>
            <rFont val="Arial"/>
            <family val="2"/>
            <scheme val="minor"/>
          </rPr>
          <t>======
ID#AAAAVtaahnM
    (2022-03-15 12:23:43)
VALOR DA PASSAGEM DE VOLTA, EM REAIS (R$).</t>
        </r>
      </text>
    </comment>
    <comment ref="R6" authorId="0" shapeId="0" xr:uid="{00000000-0006-0000-0000-00000E000000}">
      <text>
        <r>
          <rPr>
            <sz val="11"/>
            <color rgb="FF000000"/>
            <rFont val="Arial"/>
            <family val="2"/>
            <scheme val="minor"/>
          </rPr>
          <t>======
ID#AAAAVtaahoI
    (2022-03-15 12:23:43)
(CÉLULA DE PREENCHIMENTO AUTOMÁTICO) VALOR TOTAL DE PASSAGENS, EM REAIS (R$).</t>
        </r>
      </text>
    </comment>
    <comment ref="W6" authorId="0" shapeId="0" xr:uid="{00000000-0006-0000-0000-00000F000000}">
      <text>
        <r>
          <rPr>
            <sz val="11"/>
            <color rgb="FF000000"/>
            <rFont val="Arial"/>
            <family val="2"/>
            <scheme val="minor"/>
          </rPr>
          <t>======
ID#AAAAVtaahnw
    (2022-03-15 12:23:43)
QUANTIDADE TOTAL DE DIÁRIAS (INTEGRAIS + PARCIAIS).</t>
        </r>
      </text>
    </comment>
    <comment ref="X6" authorId="0" shapeId="0" xr:uid="{00000000-0006-0000-0000-000010000000}">
      <text>
        <r>
          <rPr>
            <sz val="11"/>
            <color rgb="FF000000"/>
            <rFont val="Arial"/>
            <family val="2"/>
            <scheme val="minor"/>
          </rPr>
          <t>======
ID#AAAAVtaahm4
    (2022-03-15 12:23:43)
(CÉLULA DE PREENCHIMENTO AUTOMÁTICO) VALOR TOTAL DE DIÁRIAS, EM REAIS (R$).</t>
        </r>
      </text>
    </comment>
    <comment ref="I7" authorId="0" shapeId="0" xr:uid="{00000000-0006-0000-0000-000011000000}">
      <text>
        <r>
          <rPr>
            <sz val="11"/>
            <color rgb="FF000000"/>
            <rFont val="Arial"/>
            <family val="2"/>
            <scheme val="minor"/>
          </rPr>
          <t>======
ID#AAAAVtaahoQ
    (2022-03-15 12:23:43)
SIGLA DA UNIDADE DA FEDERAÇÃO DE PARTIDA DA VIAGEM. EX. PE, PB, SP, ETC.</t>
        </r>
      </text>
    </comment>
    <comment ref="J7" authorId="0" shapeId="0" xr:uid="{00000000-0006-0000-0000-000012000000}">
      <text>
        <r>
          <rPr>
            <sz val="11"/>
            <color rgb="FF000000"/>
            <rFont val="Arial"/>
            <family val="2"/>
            <scheme val="minor"/>
          </rPr>
          <t>======
ID#AAAAVtaahnQ
    (2022-03-15 12:23:43)
CIDADE DE PARTIDA DA VIAGEM. RECIFE, CARUARU, JOÃO PESSOA, ETC.</t>
        </r>
      </text>
    </comment>
    <comment ref="K7" authorId="0" shapeId="0" xr:uid="{00000000-0006-0000-0000-000013000000}">
      <text>
        <r>
          <rPr>
            <sz val="11"/>
            <color rgb="FF000000"/>
            <rFont val="Arial"/>
            <family val="2"/>
            <scheme val="minor"/>
          </rPr>
          <t>======
ID#AAAAVtaahm0
    (2022-03-15 12:23:43)
SIGLA DA UNIDADE DA FEDERAÇÃO DE DESTINO DA VIAGEM. EX. PE, PB, SP, ETC. DEIXAR O CAMPO EM BRANCO QUANDO O DESTINO FOR O EXTERIOR DO BRASIL.</t>
        </r>
      </text>
    </comment>
    <comment ref="L7" authorId="0" shapeId="0" xr:uid="{00000000-0006-0000-0000-000014000000}">
      <text>
        <r>
          <rPr>
            <sz val="11"/>
            <color rgb="FF000000"/>
            <rFont val="Arial"/>
            <family val="2"/>
            <scheme val="minor"/>
          </rPr>
          <t>======
ID#AAAAVtaahoM
    (2022-03-15 12:23:43)
CIDADE OU PAÍS DE DESTINO DA VIAGEM. QUANDO FOR VIAGEM INTERNACIONAL REGISTRAR A CIDADE E O PAÍS. EX. BUENOS AIRES/ARGENTINA,  SANTIAGO/CHILE, BOGOTÁ/COLÔMBIA, ETC.</t>
        </r>
      </text>
    </comment>
    <comment ref="S7" authorId="0" shapeId="0" xr:uid="{00000000-0006-0000-0000-000015000000}">
      <text>
        <r>
          <rPr>
            <sz val="11"/>
            <color rgb="FF000000"/>
            <rFont val="Arial"/>
            <family val="2"/>
            <scheme val="minor"/>
          </rPr>
          <t>======
ID#AAAAVtaahng
    (2022-03-15 12:23:43)
QUANTIDADE DE DIÁRIAS INTEGRAIS.</t>
        </r>
      </text>
    </comment>
    <comment ref="T7" authorId="0" shapeId="0" xr:uid="{00000000-0006-0000-0000-000016000000}">
      <text>
        <r>
          <rPr>
            <sz val="11"/>
            <color rgb="FF000000"/>
            <rFont val="Arial"/>
            <family val="2"/>
            <scheme val="minor"/>
          </rPr>
          <t>======
ID#AAAAVtaahn0
    (2022-03-15 12:23:43)
VALOR UNITÁRIO DA DIÁRIA INTEGRAL, EM REAIS (R$).</t>
        </r>
      </text>
    </comment>
    <comment ref="U7" authorId="0" shapeId="0" xr:uid="{00000000-0006-0000-0000-000017000000}">
      <text>
        <r>
          <rPr>
            <sz val="11"/>
            <color rgb="FF000000"/>
            <rFont val="Arial"/>
            <family val="2"/>
            <scheme val="minor"/>
          </rPr>
          <t>======
ID#AAAAVtaahnE
    (2022-03-15 12:23:43)
QUANTIDADE DE DIÁRIAS PARCIAIS.</t>
        </r>
      </text>
    </comment>
    <comment ref="V7" authorId="0" shapeId="0" xr:uid="{00000000-0006-0000-0000-000018000000}">
      <text>
        <r>
          <rPr>
            <sz val="11"/>
            <color rgb="FF000000"/>
            <rFont val="Arial"/>
            <family val="2"/>
            <scheme val="minor"/>
          </rPr>
          <t>======
ID#AAAAVtaahm8
    (2022-03-15 12:23:43)
VALOR UNITÁRIO DA DIÁRIA PARCIAL, EM REAIS (R$).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0DyPHO40JO8GZnGg1050ZEBnK+w=="/>
    </ext>
  </extL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<sst xmlns="http://schemas.openxmlformats.org/spreadsheetml/2006/main" count="3162" uniqueCount="372">
  <si>
    <t>GOVERNO DO ESTADO DE PERNAMBUCO</t>
  </si>
  <si>
    <t>NOME DA ENTIDADE/ÓRGÃO - SIGLA [1]</t>
  </si>
  <si>
    <t>ANEXO VII - MAPA DE DIÁRIAS E PASSAGENS (ITEM 10.2 DO ANEXO I, DA PORTARIA SCGE No 12/2020)</t>
  </si>
  <si>
    <t>ATUALIZADO EM DD/MM/AAAA [2]</t>
  </si>
  <si>
    <t>Notas: 1. Caso não tenha sido efetuada diárias ou passagens no período, informar expressamente na primeira linha desta planilha; 2. Caso haja diária sem passagem ou quando houver as duas e o registro de uma delas (diária ou passagem) se der em meses distintos, informar expressamente no campo "OBSERVAÇÕES"; 3. As células em cinza são de preenchimento automático, portanto é importante não editá-las; 4. Nunca mesclar células; 5. Atentar para as notas explicativas nas celulas do cabeçalho e na legenda ao final desta planilha.</t>
  </si>
  <si>
    <t>UNIDADE GESTORA</t>
  </si>
  <si>
    <t>SERVIDOR/CONVIDADO</t>
  </si>
  <si>
    <t>EVENTO</t>
  </si>
  <si>
    <t>PASSAGENS</t>
  </si>
  <si>
    <t>DIÁRIAS</t>
  </si>
  <si>
    <t>VALOR TOTAL PASSAGENS + DIÁRIAS [25]</t>
  </si>
  <si>
    <t>OBSERVAÇÕES [26]</t>
  </si>
  <si>
    <t>UGC [3]</t>
  </si>
  <si>
    <t>UGE [4]</t>
  </si>
  <si>
    <t>NOME DO FAVORECIDO [5]</t>
  </si>
  <si>
    <t>MATRÍCULA [6]</t>
  </si>
  <si>
    <t>CARGO/FUNÇÃO [7]</t>
  </si>
  <si>
    <t>FINALIDADE [8a]</t>
  </si>
  <si>
    <t>MOTIVO [8b]</t>
  </si>
  <si>
    <t>TIPO [9]</t>
  </si>
  <si>
    <t>ORIGEM</t>
  </si>
  <si>
    <t>DESTINO</t>
  </si>
  <si>
    <t>DATA (IDA) [14]</t>
  </si>
  <si>
    <t>DATA (VOLTA) [15]</t>
  </si>
  <si>
    <t>AGÊNCIA/ COMPANHIA AÉREA [27]</t>
  </si>
  <si>
    <t>VALOR (IDA) [16]</t>
  </si>
  <si>
    <t>VALOR (VOLTA) [17]</t>
  </si>
  <si>
    <t>VALOR TOTAL DE PASSAGENS [18]</t>
  </si>
  <si>
    <t>INTEGRAIS</t>
  </si>
  <si>
    <t>PARCIAIS</t>
  </si>
  <si>
    <t>TOTAL DE DIÁRIAS [23]</t>
  </si>
  <si>
    <t>VALOR TOTAL DE DIÁRIAS [24]</t>
  </si>
  <si>
    <t>UF [10]</t>
  </si>
  <si>
    <t>CIDADE [11]</t>
  </si>
  <si>
    <t>UF [12]</t>
  </si>
  <si>
    <t>CIDADE/PAÍS [13]</t>
  </si>
  <si>
    <t>QUANTIDADE [19]</t>
  </si>
  <si>
    <t>VALOR UNITÁRIO [20]</t>
  </si>
  <si>
    <t>QUANTIDADE [21]</t>
  </si>
  <si>
    <t>VALOR UNITÁRIO [22]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</si>
  <si>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</si>
  <si>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</si>
  <si>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SUBSEQUÊNTE.</t>
  </si>
  <si>
    <t>[3] SIGLA DA UNIDADE GESTORA COORDENADORA. EX. SEE, SES, SCGE, ETC.</t>
  </si>
  <si>
    <t>[4] SIGLA DA UNIDADE GESTORA EXECUTORA. SEDUC, SCGE, ETC.</t>
  </si>
  <si>
    <t>[5] NOME COMPLETO SERVIDOR FAVORECIDO DAS DIÁRIAS E PASSAGENS.</t>
  </si>
  <si>
    <t xml:space="preserve">[6] NÚMERO DA MATRÍCULA DO SERVIDOR FAVORECIDO DAS DIÁRIAS E PASSAGENS. INSERIR NÚMERO SEM PONTO, TRAÇO OU QUALQUER OUTRO CARACTERE. EX. 3293947. </t>
  </si>
  <si>
    <t>[7] CARGO OU FUNÇÃO DO SERVIDOR FAVORECIDO DAS DIÁRIAS E PASSAGENS. EX. SECRETÁRIO EXECUTIVO DE ADMINISTRAÇÃO E FINANÇAS - SEAF, GERENTE DE LICITAÇÕES E CONTRATOS - GLIC, ETC.</t>
  </si>
  <si>
    <t>[8a] DESCRIÇÃO RESUMIDA DA FINALIDADE DO DESLOCAMENTO DO SERVIDOR QUE DEU ORIGEM ÀS DIÁRIAS E PASSAGENS. EX. PARTICIPAÇÃO  DA 15º REUNIÃO DO COMITÊ GESTOR DA REDE SICONV, QUE ACONTECERÁ NO RIO DE JANEIRO, NOS DIAS 03 E 04 DE ABRIL DE 2019.</t>
  </si>
  <si>
    <t>[8b] DESCRIÇÃO RESUMIDA DO MOTIVO ( JUSTIFICATIVA)  DO DESLOCAMENTO DO  CONVIDADO QUE DEU ORIGEM ÀS DIÁRIAS E PASSAGENS. EX. ASSESSORAMENTO DE ESPECIALISTA NA 15º REUNIÃO DO COMITÊ GESTOR DA REDE SICONV, QUE ACONTECERÁ NO RIO DE JANEIRO, NOS DIAS 03 E 04 DE ABRIL DE 2019.</t>
  </si>
  <si>
    <t>[9] LISTA SUSPENSA PARA O TIPO DO EVENTO QUE DEU ORIGEM ÀS DIÁRIAS E PASSAGENS, COM AS SEGUINTES OPÇÕES: SERVIÇO, CURSO, REUNIÃO, EVENTO OU OUTROS. NESTE ÚLTIMO CASO, É NECESSÁRIO ESPECIFICAR OUTROS NO CAMPO "OBSERVAÇÕES".</t>
  </si>
  <si>
    <t>[10] SIGLA DA UNIDADE DA FEDERAÇÃO DE PARTIDA DA VIAGEM. EX. PE, PB, SP, ETC.</t>
  </si>
  <si>
    <t>[11] CIDADE DE PARTIDA DA VIAGEM. RECIFE, CARUARU, JOÃO PESSOA, ETC.</t>
  </si>
  <si>
    <t>[12] SIGLA DA UNIDADE DA FEDERAÇÃO DE DESTINO DA VIAGEM. EX. PE, PB, SP, ETC. DEIXAR O CAMPO EM BRANCO QUANDO O DESTINO FOR O EXTERIOR DO BRASIL.</t>
  </si>
  <si>
    <t>[13] CIDADE OU PAÍS DE DESTINO DA VIAGEM. QUANDO FOR VIAGEM INTERNACIONAL REGISTRAR A CIDADE E O PAÍS. EX. BUENOS AIRES/ARGENTINA,  SANTIAGO/CHILE, BOGOTÁ/COLÔMBIA, ETC.</t>
  </si>
  <si>
    <t>[14] DATA DE PARTIDA DA VIAGEM. FORMATO: DD/MM/AAAA.</t>
  </si>
  <si>
    <t>[15] DATA DE RETORNO DA VIAGEM. FORMATO: DD/MM/AAAA.</t>
  </si>
  <si>
    <t xml:space="preserve">[16] VALOR DA PASSAGEM DE IDA, EM REAIS (R$). </t>
  </si>
  <si>
    <t xml:space="preserve">[17] VALOR DA PASSAGEM DE VOLTA, EM REAIS (R$). </t>
  </si>
  <si>
    <t xml:space="preserve">[18] (CÉLULA DE PREENCHIMENTO AUTOMÁTICO) VALOR TOTAL DE PASSAGENS, EM REAIS (R$). </t>
  </si>
  <si>
    <t>[19] QUANTIDADE DE DIÁRIAS INTEGRAIS.</t>
  </si>
  <si>
    <t xml:space="preserve">[20] VALOR UNITÁRIO DA DIÁRIA INTEGRAL, EM REAIS (R$). </t>
  </si>
  <si>
    <t>[21] QUANTIDADE DE DIÁRIAS PARCIAIS.</t>
  </si>
  <si>
    <t xml:space="preserve">[22] VALOR UNITÁRIO DA DIÁRIA PARCIAL, EM REAIS (R$). </t>
  </si>
  <si>
    <t>[23] QUANTIDADE TOTAL DE DIÁRIAS (INTEGRAIS + PARCIAIS).</t>
  </si>
  <si>
    <t xml:space="preserve">[24] (CÉLULA DE PREENCHIMENTO AUTOMÁTICO) VALOR TOTAL DE DIÁRIAS, EM REAIS (R$). </t>
  </si>
  <si>
    <t xml:space="preserve">[25] (CÉLULA DE PREENCHIMENTO AUTOMÁTICO) VALOR TOTAL DA SOMA DAS PASSAGENS E DIÁRIAS, EM REAIS (R$). </t>
  </si>
  <si>
    <t>[26] CAMPO ABERTO PARA REGISTRAR OBSERVAÇÕES DIVERSAS. EX. DIÁRIAS EXECUTADAS SEM A NECESSIDADE DE EMISSÃO DE PASSAGENS, AS DIÁRIAS REFERENTES A ESSAS PASSAGENS SERÃO EMITIDAS E REGISTRADAS NO MÊS SUBSEQUENTE, ETC.</t>
  </si>
  <si>
    <t>[27] NOME DA AGÊNCIA DE VIAGEM OU EMPRESA AÉREA CONTRATADA: EX. GOL AVIAÇÕES AÉREAS</t>
  </si>
  <si>
    <t>VALOR TOTAL PASSAGENS + DIÁRIAS [28]</t>
  </si>
  <si>
    <t>OBSERVAÇÕES [29]</t>
  </si>
  <si>
    <t>FINALIDADE [8]
(do evento)</t>
  </si>
  <si>
    <t>MOTIVAÇÃO [9]
(para convidados)</t>
  </si>
  <si>
    <t>TIPO [10]</t>
  </si>
  <si>
    <t>DATA (IDA) [15]</t>
  </si>
  <si>
    <t>DATA (VOLTA) [16]</t>
  </si>
  <si>
    <t>AGÊNCIA/ COMPANHIA AÉREA [17]</t>
  </si>
  <si>
    <t>CATEGORIA [18]</t>
  </si>
  <si>
    <t>VALOR (IDA) [19]</t>
  </si>
  <si>
    <t>VALOR (VOLTA) [20]</t>
  </si>
  <si>
    <t>VALOR TOTAL DE PASSAGENS [21]</t>
  </si>
  <si>
    <t>TOTAL DE DIÁRIAS [26]</t>
  </si>
  <si>
    <t>VALOR TOTAL DE DIÁRIAS [27]</t>
  </si>
  <si>
    <t>UF [11]</t>
  </si>
  <si>
    <t>CIDADE [12]</t>
  </si>
  <si>
    <t>UF [13]</t>
  </si>
  <si>
    <t>CIDADE/PAÍS [14]</t>
  </si>
  <si>
    <t>QUANTIDADE [22]</t>
  </si>
  <si>
    <t>VALOR UNITÁRIO [23]</t>
  </si>
  <si>
    <t>QUANTIDADE [24]</t>
  </si>
  <si>
    <t>VALOR UNITÁRIO [25]</t>
  </si>
  <si>
    <t>[8] DESCRIÇÃO RESUMIDA DA FINALIDADE DO DESLOCAMENTO DO SERVIDOR QUE DEU ORIGEM ÀS DIÁRIAS E PASSAGENS. EX. PARTICIPAÇÃO  DA 15º REUNIÃO DO COMITÊ GESTOR DA REDE SICONV, QUE ACONTECERÁ NO RIO DE JANEIRO, NOS DIAS 03 E 04 DE ABRIL DE 2019.</t>
  </si>
  <si>
    <t>[9] DESCRIÇÃO RESUMIDA DO MOTIVO (JUSTIFICATIVA/MOTIVAÇÃO)  DO DESLOCAMENTO DO  CONVIDADO QUE DEU ORIGEM ÀS DIÁRIAS E PASSAGENS. EX. ASSESSORAMENTO DE ESPECIALISTA NA 15º REUNIÃO DO COMITÊ GESTOR DA REDE SICONV, QUE ACONTECERÁ NO RIO DE JANEIRO, NOS DIAS 03 E 04 DE ABRIL DE 2019.</t>
  </si>
  <si>
    <t>[10] LISTA SUSPENSA PARA O TIPO DO EVENTO QUE DEU ORIGEM ÀS DIÁRIAS E PASSAGENS, COM AS SEGUINTES OPÇÕES: SERVIÇO, CURSO, REUNIÃO, EVENTO OU OUTROS. NESTE ÚLTIMO CASO, É NECESSÁRIO ESPECIFICAR OUTROS NO CAMPO "OBSERVAÇÕES".</t>
  </si>
  <si>
    <t>[11] SIGLA DA UNIDADE DA FEDERAÇÃO DE PARTIDA DA VIAGEM. EX. PE, PB, SP, ETC.</t>
  </si>
  <si>
    <t>[12] CIDADE DE PARTIDA DA VIAGEM. RECIFE, CARUARU, JOÃO PESSOA, ETC.</t>
  </si>
  <si>
    <t>[13] SIGLA DA UNIDADE DA FEDERAÇÃO DE DESTINO DA VIAGEM. EX. PE, PB, SP, ETC. DEIXAR O CAMPO EM BRANCO QUANDO O DESTINO FOR O EXTERIOR DO BRASIL.</t>
  </si>
  <si>
    <t>[14] CIDADE OU PAÍS DE DESTINO DA VIAGEM. QUANDO FOR VIAGEM INTERNACIONAL REGISTRAR A CIDADE E O PAÍS. EX. BUENOS AIRES/ARGENTINA,  SANTIAGO/CHILE, BOGOTÁ/COLÔMBIA, ETC.</t>
  </si>
  <si>
    <t>[15] DATA DE PARTIDA DA VIAGEM. FORMATO: DD/MM/AAAA.</t>
  </si>
  <si>
    <t>[16] DATA DE RETORNO DA VIAGEM. FORMATO: DD/MM/AAAA.</t>
  </si>
  <si>
    <t>[17] NOME DA AGÊNCIA DE VIAGEM OU EMPRESA AÉREA CONTRATADA: EX. GOL AVIAÇÕES AÉREAS</t>
  </si>
  <si>
    <t>[18] LISTA SUSPENSA PARA A CATEGORIA DA PASSAGEM OFERECIDA PELA COMPANHIA AÉREA, DEFERENCIADA POR TIPO DE SERVIÇOS: CATEGORIA ECONÔMICA, PRIMEIRA CLASSE E CLASSE EXECUTIVA.</t>
  </si>
  <si>
    <t xml:space="preserve">[19] VALOR DA PASSAGEM DE IDA, EM REAIS (R$). </t>
  </si>
  <si>
    <t xml:space="preserve">[20] VALOR DA PASSAGEM DE VOLTA, EM REAIS (R$). </t>
  </si>
  <si>
    <t xml:space="preserve">[21] (CÉLULA DE PREENCHIMENTO AUTOMÁTICO) VALOR TOTAL DE PASSAGENS, EM REAIS (R$). </t>
  </si>
  <si>
    <t>[22] QUANTIDADE DE DIÁRIAS INTEGRAIS.</t>
  </si>
  <si>
    <t xml:space="preserve">[23] VALOR UNITÁRIO DA DIÁRIA INTEGRAL, EM REAIS (R$). </t>
  </si>
  <si>
    <t>[24] QUANTIDADE DE DIÁRIAS PARCIAIS.</t>
  </si>
  <si>
    <t xml:space="preserve">[25] VALOR UNITÁRIO DA DIÁRIA PARCIAL, EM REAIS (R$). </t>
  </si>
  <si>
    <t>[26] QUANTIDADE TOTAL DE DIÁRIAS (INTEGRAIS + PARCIAIS).</t>
  </si>
  <si>
    <t xml:space="preserve">[27] (CÉLULA DE PREENCHIMENTO AUTOMÁTICO) VALOR TOTAL DE DIÁRIAS, EM REAIS (R$). </t>
  </si>
  <si>
    <t xml:space="preserve">[28] (CÉLULA DE PREENCHIMENTO AUTOMÁTICO) VALOR TOTAL DA SOMA DAS PASSAGENS E DIÁRIAS, EM REAIS (R$). </t>
  </si>
  <si>
    <t>[29] CAMPO ABERTO PARA REGISTRAR OBSERVAÇÕES DIVERSAS. EX. DIÁRIAS EXECUTADAS SEM A NECESSIDADE DE EMISSÃO DE PASSAGENS, AS DIÁRIAS REFERENTES A ESSAS PASSAGENS SERÃO EMITIDAS E REGISTRADAS NO MÊS SUBSEQUENTE, ETC.</t>
  </si>
  <si>
    <t>DECRETO Nº 38.560, DE 23 DE AGOSTO DE 2012.</t>
  </si>
  <si>
    <t>Art. 4º As passagens aéreas somente poderão ser adquiridas na categoria econômica, com exceção daquelas destinadas ao Governador e ao Vice Governador do Estado, que poderão ser adquiridas na primeira classe ou na classe executiva.</t>
  </si>
  <si>
    <t>§1º Nas viagens internacionais, a exceção prevista no caput aplica-se também aos Secretários de Estado e autoridades equivalentes.</t>
  </si>
  <si>
    <t>§2º Os Secretários de Estado e autoridades equivalentes, em viagem com o Governador ou o Vice-Governador do Estado, poderão ocupar a mesma classe.</t>
  </si>
  <si>
    <t>§3º Os órgãos e entidades deverão adquirir a passagem pelo menor preço dentre aqueles oferecidos pelas companhias aéreas, inclusive os decorrentes da aplicação de tarifas promocionais ou reduzidas, sempre que compatível com o programa de viagem.</t>
  </si>
  <si>
    <t>VALOR TOTAL PASSAGENS + DIÁRIAS [26]</t>
  </si>
  <si>
    <t>OBSERVAÇÕES [27]</t>
  </si>
  <si>
    <t>AGÊNCIA/ COMPANHIA AÉREA [16]</t>
  </si>
  <si>
    <t>VALOR (IDA) [17]</t>
  </si>
  <si>
    <t>VALOR (VOLTA) [18]</t>
  </si>
  <si>
    <t>VALOR TOTAL DE PASSAGENS [19]</t>
  </si>
  <si>
    <t>TOTAL DE DIÁRIAS [24]</t>
  </si>
  <si>
    <t>VALOR TOTAL DE DIÁRIAS [25]</t>
  </si>
  <si>
    <t>QUANTIDADE [20]</t>
  </si>
  <si>
    <t>VALOR UNITÁRIO [21]</t>
  </si>
  <si>
    <t>[16] NOME DA AGÊNCIA DE VIAGEM OU EMPRESA AÉREA CONTRATADA: EX. GOL AVIAÇÕES AÉREAS.</t>
  </si>
  <si>
    <t xml:space="preserve">[17] VALOR DA PASSAGEM DE IDA, EM REAIS (R$). </t>
  </si>
  <si>
    <t xml:space="preserve">[18] VALOR DA PASSAGEM DE VOLTA, EM REAIS (R$). </t>
  </si>
  <si>
    <t xml:space="preserve">[19] (CÉLULA DE PREENCHIMENTO AUTOMÁTICO) VALOR TOTAL DE PASSAGENS, EM REAIS (R$). </t>
  </si>
  <si>
    <t>[20] QUANTIDADE DE DIÁRIAS INTEGRAIS.</t>
  </si>
  <si>
    <t xml:space="preserve">[21] VALOR UNITÁRIO DA DIÁRIA INTEGRAL, EM REAIS (R$). </t>
  </si>
  <si>
    <t>[22] QUANTIDADE DE DIÁRIAS PARCIAIS.</t>
  </si>
  <si>
    <t xml:space="preserve">[23] VALOR UNITÁRIO DA DIÁRIA PARCIAL, EM REAIS (R$). </t>
  </si>
  <si>
    <t>[24] QUANTIDADE TOTAL DE DIÁRIAS (INTEGRAIS + PARCIAIS).</t>
  </si>
  <si>
    <t xml:space="preserve">[25] (CÉLULA DE PREENCHIMENTO AUTOMÁTICO) VALOR TOTAL DE DIÁRIAS, EM REAIS (R$). </t>
  </si>
  <si>
    <t xml:space="preserve">[26] (CÉLULA DE PREENCHIMENTO AUTOMÁTICO) VALOR TOTAL DA SOMA DAS PASSAGENS E DIÁRIAS, EM REAIS (R$). </t>
  </si>
  <si>
    <t>[27] CAMPO ABERTO PARA REGISTRAR OBSERVAÇÕES DIVERSAS. EX. DIÁRIAS EXECUTADAS SEM A NECESSIDADE DE EMISSÃO DE PASSAGENS, AS DIÁRIAS REFERENTES A ESSAS PASSAGENS SERÃO EMITIDAS E REGISTRADAS NO MÊS SUBSEQUENTE, ETC.</t>
  </si>
  <si>
    <t>LEI Nº 17.687, DE 4 DE MARÇO DE 2022.</t>
  </si>
  <si>
    <t>Passagem aérea</t>
  </si>
  <si>
    <t>ANEXO VII - MAPA DE DIÁRIAS E PASSAGENS (ITEM 10.2 DO ANEXO I, DA PORTARIA SCGE No 27/2022)</t>
  </si>
  <si>
    <t>EDUARDO JOSE CARNEIRO DA CUNHA LOYO</t>
  </si>
  <si>
    <t>8695-9</t>
  </si>
  <si>
    <t>DIRETOR PRESIDENTE</t>
  </si>
  <si>
    <t>FITUR 2026</t>
  </si>
  <si>
    <t>OLINDA</t>
  </si>
  <si>
    <t>PE</t>
  </si>
  <si>
    <t>PT</t>
  </si>
  <si>
    <t>ESPANHA</t>
  </si>
  <si>
    <t>DIOGO CAMPELO DO MONTE BELTRAO</t>
  </si>
  <si>
    <t>86406-4</t>
  </si>
  <si>
    <t>DIRETOR DE COMUNICAÇÃO E MARKETING</t>
  </si>
  <si>
    <t>DIOGO GONCALVES DE MELO</t>
  </si>
  <si>
    <t>DIRETOR VICE-PRESIDENTE</t>
  </si>
  <si>
    <t>EVELIN AUGUSTA DA SILVA</t>
  </si>
  <si>
    <t>EXECUTIVA DE MARKETING</t>
  </si>
  <si>
    <t>VERUSKA KIARA OLIVEIRA CAVALCANTI</t>
  </si>
  <si>
    <t>1238238-1</t>
  </si>
  <si>
    <t>EXECUTIVO SÊNIOR</t>
  </si>
  <si>
    <t>PE MEU PAÍS EDIÇÃO VERÃO</t>
  </si>
  <si>
    <t>SÃO JOSÉ DA COROA GRANDE</t>
  </si>
  <si>
    <t>MARIA EMÍLIA TORRES DE LIRA</t>
  </si>
  <si>
    <t>15898466-1</t>
  </si>
  <si>
    <t>AGENTE DE NEGÓCIOS</t>
  </si>
  <si>
    <t>RENATO DE SOUZA NOGUEIRA</t>
  </si>
  <si>
    <t>18129340-1</t>
  </si>
  <si>
    <t>CARLOS EDUARDO CAVALCANTI E SILVA</t>
  </si>
  <si>
    <t>86103-0</t>
  </si>
  <si>
    <t>CHEFE DE GABINETE</t>
  </si>
  <si>
    <t>FERNANDO BARBOSA DA SILVA FILHO</t>
  </si>
  <si>
    <t>2245957/01</t>
  </si>
  <si>
    <t>MOTORISTA</t>
  </si>
  <si>
    <t>POSSE CONSELHEIROS</t>
  </si>
  <si>
    <t>TRANSPORTE</t>
  </si>
  <si>
    <t>ITAMARACÁ</t>
  </si>
  <si>
    <t>VICTOR HUGO FEITOSA LIMA ARAGAO</t>
  </si>
  <si>
    <t>86109-0</t>
  </si>
  <si>
    <t>ASSESSOR DA VICE-PRESIDENCIA</t>
  </si>
  <si>
    <t>VILSON PEREIRA DE ARAUJO</t>
  </si>
  <si>
    <t>JANIO VAZ DE MEDEIROS</t>
  </si>
  <si>
    <t>GILVANDRO DA CUNHA MARINHO JUNIOR</t>
  </si>
  <si>
    <t>GERENTE GPT</t>
  </si>
  <si>
    <t>PAULO HENRIQUE DOS PASSOS SAMPAIO</t>
  </si>
  <si>
    <t>12382590 - 1</t>
  </si>
  <si>
    <t>SUPERINTENDENTE DE POLÍTICA DE FOMENTO </t>
  </si>
  <si>
    <t>LEO CAVALCANTI WANDERLEY</t>
  </si>
  <si>
    <t>18249590-01</t>
  </si>
  <si>
    <t>ANA CLARA NUMERIANO DE SA GOMES</t>
  </si>
  <si>
    <t>8249523/01</t>
  </si>
  <si>
    <t>JÂNIO VAZ DE MEDEIROS</t>
  </si>
  <si>
    <t>AZUL TRADE</t>
  </si>
  <si>
    <t>PORTO DE GALINHAS</t>
  </si>
  <si>
    <t>VISITA TÉCNICA</t>
  </si>
  <si>
    <t>FAZENDA NOVA</t>
  </si>
  <si>
    <t>TAP</t>
  </si>
  <si>
    <t>ECONOMICA</t>
  </si>
  <si>
    <t>CORTESIA</t>
  </si>
  <si>
    <t>IBERIA</t>
  </si>
  <si>
    <r>
      <t> </t>
    </r>
    <r>
      <rPr>
        <sz val="12"/>
        <color rgb="FF000000"/>
        <rFont val="Calibri"/>
        <family val="2"/>
      </rPr>
      <t>8696-7</t>
    </r>
  </si>
  <si>
    <t xml:space="preserve">RECIFE </t>
  </si>
  <si>
    <t xml:space="preserve">NÃO HOUVE EMISSÃO DE PASSAGENS AÉREAS </t>
  </si>
  <si>
    <t>ATUALIZADO EM 04/02/2026 [2]</t>
  </si>
  <si>
    <t>TRANSPORTES</t>
  </si>
  <si>
    <t>SERVIÇO</t>
  </si>
  <si>
    <t>BREJO DA MADRE DE DEUS</t>
  </si>
  <si>
    <t>RONALDO ALVES DA SILVA</t>
  </si>
  <si>
    <t>22238527-01</t>
  </si>
  <si>
    <t>SUPERVISOR TÉCNICO</t>
  </si>
  <si>
    <t>REUNIÃO</t>
  </si>
  <si>
    <t>ANA AMELIA DE ANDRADE PEREIRA</t>
  </si>
  <si>
    <t>ATENDENTE BILINGUE</t>
  </si>
  <si>
    <t>CARNAVAL</t>
  </si>
  <si>
    <t>NAZARÉ DA MATA</t>
  </si>
  <si>
    <t>ANNE MARGARETH SOUTO DE CARVALHO</t>
  </si>
  <si>
    <t>GERENTE DE AÇÕES PROMOCIONAIS</t>
  </si>
  <si>
    <t>SP</t>
  </si>
  <si>
    <t>SÃO PAULO</t>
  </si>
  <si>
    <t>PESQUEIRA</t>
  </si>
  <si>
    <t>PAULO JOSE SILVA IZOLINO</t>
  </si>
  <si>
    <t>3748111/03</t>
  </si>
  <si>
    <t>IGARASSÚ</t>
  </si>
  <si>
    <t>GOIANA</t>
  </si>
  <si>
    <t>IPOJUCA</t>
  </si>
  <si>
    <t>BEZERROS</t>
  </si>
  <si>
    <t>LEANDRO PORTH</t>
  </si>
  <si>
    <t>FAMPRESS</t>
  </si>
  <si>
    <t>GERENTE DE COMUNICAÇÕES</t>
  </si>
  <si>
    <t>86536-2</t>
  </si>
  <si>
    <t>DANIELLY DE AGUIAR BATISTA</t>
  </si>
  <si>
    <t>GERENTE DE MARKETING</t>
  </si>
  <si>
    <t>ANA BEATRIZ ARAUJO REYNALDO ALVES</t>
  </si>
  <si>
    <t>GERENTE DE MARKETING INTERNACIONAL</t>
  </si>
  <si>
    <t>RJ</t>
  </si>
  <si>
    <t>RIO DE JANEIRO</t>
  </si>
  <si>
    <t>BTL e ITB</t>
  </si>
  <si>
    <t>LISBOA</t>
  </si>
  <si>
    <t>AL</t>
  </si>
  <si>
    <t>ALEMANHA</t>
  </si>
  <si>
    <t>ROADSHOW SOLFÉRIAS</t>
  </si>
  <si>
    <t>LUFTHANSA</t>
  </si>
  <si>
    <t>AZUL</t>
  </si>
  <si>
    <t>RECIFE</t>
  </si>
  <si>
    <t>HOUVE CORTESIA DE PASSAGENS AÉREAS</t>
  </si>
  <si>
    <t>-</t>
  </si>
  <si>
    <t>ATUALIZADO EM 12/03/2026 [2]</t>
  </si>
  <si>
    <t xml:space="preserve">EMPETUR </t>
  </si>
  <si>
    <t>ATUALIZADO EM 13/04/2026 [2]</t>
  </si>
  <si>
    <t>SIRINHAÉM</t>
  </si>
  <si>
    <t>TEREZA CRISTINA FERRAZ ALVARES</t>
  </si>
  <si>
    <t>SUPERVISORA TÉCNICA ADM</t>
  </si>
  <si>
    <t>RODADA DE NEGÓCIOS DA FOCO OPERADORA</t>
  </si>
  <si>
    <t>BENTO GONÇALVES</t>
  </si>
  <si>
    <t>SÃO PAILO</t>
  </si>
  <si>
    <t>CAMPINAS</t>
  </si>
  <si>
    <t>GERENTE DE COMUNICAÇÃO</t>
  </si>
  <si>
    <t>VENDAS CVC 2026</t>
  </si>
  <si>
    <t>PB</t>
  </si>
  <si>
    <t>JOÃO PESSOA</t>
  </si>
  <si>
    <t>REUNIÃO IGR</t>
  </si>
  <si>
    <t>PRIMAVERA</t>
  </si>
  <si>
    <t>2236249/01</t>
  </si>
  <si>
    <t>ROADSHOW O SÃO JOÃO DO NE É AZUL</t>
  </si>
  <si>
    <t>MG</t>
  </si>
  <si>
    <t>BELO HORIZONTE</t>
  </si>
  <si>
    <t>UBERLÂNDIA</t>
  </si>
  <si>
    <t>SIMONE DE MEDEIROS JAR</t>
  </si>
  <si>
    <t>DIRETORA DE ESTRUTURAÇÃO DO TURISMO</t>
  </si>
  <si>
    <t>TAPA 1 DA OFICINA DE PLANEJAMENTO DO PROGRMA ORLA</t>
  </si>
  <si>
    <t>FERNANDO DE NORONHA</t>
  </si>
  <si>
    <t>ROADSHOW PORTO DE GALINHAS 2026</t>
  </si>
  <si>
    <t>SANTOS</t>
  </si>
  <si>
    <t>SOROCABA</t>
  </si>
  <si>
    <t>RIBEIRÃO PRETO</t>
  </si>
  <si>
    <t>EXU</t>
  </si>
  <si>
    <t>BELÉM DE SÃO FRANCISCO</t>
  </si>
  <si>
    <t>AGRESTINA</t>
  </si>
  <si>
    <t>CARUARU</t>
  </si>
  <si>
    <t>ALCEU VALENÇA 80 GIRASSOIS</t>
  </si>
  <si>
    <t>VISIT BRASIL SUMMIT 2026</t>
  </si>
  <si>
    <t>DF</t>
  </si>
  <si>
    <t>BRASÍLIA</t>
  </si>
  <si>
    <t>GOL/ LATAM</t>
  </si>
  <si>
    <t>LUCIANA FERREIRA E SILVA</t>
  </si>
  <si>
    <t>GERENTE DE PROJETOS ESPECIAIS</t>
  </si>
  <si>
    <t>CERIMONIA DE ENTREGA DE CERTIFICADOS</t>
  </si>
  <si>
    <t>AFRÂNIO</t>
  </si>
  <si>
    <t>SÃO JOSÉ DO EGITO</t>
  </si>
  <si>
    <t>INDIRA LINS NOVAES FERRAZ</t>
  </si>
  <si>
    <t>6159788/02</t>
  </si>
  <si>
    <t>EXECUTIVA SENIOR</t>
  </si>
  <si>
    <t>TRACUNHAÉM</t>
  </si>
  <si>
    <t>ANTONIO RAFAEL BARROS LINS</t>
  </si>
  <si>
    <t>18391567/01</t>
  </si>
  <si>
    <t>INFORMAÇÕES TURISTICAS</t>
  </si>
  <si>
    <t>WTM - LATIM AMÉRICA 2026</t>
  </si>
  <si>
    <t>18249590/01</t>
  </si>
  <si>
    <t>8010</t>
  </si>
  <si>
    <t>VICE PRESIDENTE</t>
  </si>
  <si>
    <t>ROADSHOW SEU PAÍS PE. NATURALMENTE INCRÍVEL</t>
  </si>
  <si>
    <t>PRESIDENTE</t>
  </si>
  <si>
    <t>INFORMAÇÕES TURÍSTICAS</t>
  </si>
  <si>
    <t>MS</t>
  </si>
  <si>
    <t>CAMPO GRANDE</t>
  </si>
  <si>
    <t>MT</t>
  </si>
  <si>
    <t>CUIABÁ</t>
  </si>
  <si>
    <t>LATAM</t>
  </si>
  <si>
    <t>AGENTE TÁ ON</t>
  </si>
  <si>
    <t>NORONHA TE AGUARDA</t>
  </si>
  <si>
    <t>RS</t>
  </si>
  <si>
    <t>PORTO ALEGRE</t>
  </si>
  <si>
    <t>SUPERVISORA TÉCNICA ADMINISTRATIVA</t>
  </si>
  <si>
    <t>ARCOVERDE</t>
  </si>
  <si>
    <t>3166</t>
  </si>
  <si>
    <t>FEIRA NOVA</t>
  </si>
  <si>
    <t>BELO JARDIM</t>
  </si>
  <si>
    <t>LIMOEIRO</t>
  </si>
  <si>
    <t>SANTA CRUZ DA BAIXA VERDE</t>
  </si>
  <si>
    <t>INGAZEIRA</t>
  </si>
  <si>
    <t>CUPIRA</t>
  </si>
  <si>
    <t>AFOGADOS DA INGAZEIRA</t>
  </si>
  <si>
    <t>MEETING BRASIL 2026</t>
  </si>
  <si>
    <t>PORTO</t>
  </si>
  <si>
    <t>ES</t>
  </si>
  <si>
    <t>MADRI</t>
  </si>
  <si>
    <t xml:space="preserve"> MTM MINAS TRAVEL MARKET 2026</t>
  </si>
  <si>
    <t>TUPANATINGA</t>
  </si>
  <si>
    <t>ATUALIZADO EM 15/05/2026 [2]</t>
  </si>
  <si>
    <t>B2LIVE TE LLEVA AMERICA DO SUL</t>
  </si>
  <si>
    <t>ASSUNÇÃO</t>
  </si>
  <si>
    <t>PR</t>
  </si>
  <si>
    <t>PA</t>
  </si>
  <si>
    <t>AR</t>
  </si>
  <si>
    <t>UR</t>
  </si>
  <si>
    <t>MONTEVIDEO</t>
  </si>
  <si>
    <t>CH</t>
  </si>
  <si>
    <t>SANTIAGO</t>
  </si>
  <si>
    <t>CORDOBA</t>
  </si>
  <si>
    <t>BUENOS AIRES</t>
  </si>
  <si>
    <t>CURITIBA</t>
  </si>
  <si>
    <t>ASSESSOR DE IMPRENSA</t>
  </si>
  <si>
    <t>AZUL TÁ ON E ATIVAÇÃO DO PROJ. PE. MEU PAÍS NO SÃO JOÃO</t>
  </si>
  <si>
    <t>GO</t>
  </si>
  <si>
    <t>GOIANIA</t>
  </si>
  <si>
    <t>PROJETO PE. MEU PAÍS NO SÃO JOÃO E ENCONTRO CATIVA 360</t>
  </si>
  <si>
    <t>3433</t>
  </si>
  <si>
    <t>DIRETORA DE ESTRUTURAÇÃO</t>
  </si>
  <si>
    <t>OFICINA DE PLANEJ. ORLA FERNANDO DE NORONHA</t>
  </si>
  <si>
    <t>FAMTOUR CABO VERDE DE TURISMO</t>
  </si>
  <si>
    <t>TORITAMA</t>
  </si>
  <si>
    <t>GRAVATÁ</t>
  </si>
  <si>
    <t>ROADSHOW SEU PAÍS PERNAMBUCO NATURALMENTE INCRIVEL E SÃO JOÃO</t>
  </si>
  <si>
    <t>MADRID</t>
  </si>
  <si>
    <t>DIOGO GONÇALVES DE MELO</t>
  </si>
  <si>
    <t>VIGO</t>
  </si>
  <si>
    <t>FEIRA EBS 2026</t>
  </si>
  <si>
    <t>VILSON PEREIRA DE ARAÚJO</t>
  </si>
  <si>
    <t>3735</t>
  </si>
  <si>
    <t>SERVIÇOS</t>
  </si>
  <si>
    <t>159788/02</t>
  </si>
  <si>
    <t>SOLENIDADE E ENTREGA DE CERTIFICADOS DE CURSOS</t>
  </si>
  <si>
    <t>ELOIZA MARIA DE PAULA</t>
  </si>
  <si>
    <t>2243059/01</t>
  </si>
  <si>
    <t>COORDENADORA TÉCNICA</t>
  </si>
  <si>
    <t>WORKSHOP DIVERSA 2026</t>
  </si>
  <si>
    <t>CAMPOS DO JORDÃO</t>
  </si>
  <si>
    <t>PAUDALHO</t>
  </si>
  <si>
    <t>CARPINA</t>
  </si>
  <si>
    <t>TAQUARITINGA DO NORTE</t>
  </si>
  <si>
    <t>FORUM MUNICIPAL DO TURISMO</t>
  </si>
  <si>
    <t>ATUALIZADO EM 10/06/2026 [2]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</si>
</sst>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[$R$]#,##0.00"/>
    <numFmt numFmtId="165" formatCode="[$R$ -416]#,##0.00"/>
    <numFmt numFmtId="166" formatCode="[$R$-416]\ #,##0.00"/>
    <numFmt numFmtId="167" formatCode="&quot;R$&quot;\ #,##0.00"/>
  </numFmts>
  <fonts count="29">
    <font>
      <sz val="11"/>
      <color rgb="FF000000"/>
      <name val="Arial"/>
      <scheme val="minor"/>
    </font>
    <font>
      <sz val="11"/>
      <color theme="1"/>
      <name val="Arial"/>
      <family val="2"/>
      <scheme val="minor"/>
    </font>
    <font>
      <b/>
      <sz val="16"/>
      <color theme="1"/>
      <name val="Calibri"/>
      <family val="2"/>
    </font>
    <font>
      <b/>
      <sz val="16"/>
      <color rgb="FFFFFFFF"/>
      <name val="Calibri"/>
      <family val="2"/>
    </font>
    <font>
      <sz val="11"/>
      <name val="Arial"/>
      <family val="2"/>
    </font>
    <font>
      <sz val="16"/>
      <color rgb="FFFFFFFF"/>
      <name val="Calibri"/>
      <family val="2"/>
    </font>
    <font>
      <sz val="11"/>
      <color theme="1"/>
      <name val="Calibri"/>
      <family val="2"/>
    </font>
    <font>
      <b/>
      <sz val="11"/>
      <color rgb="FFFF0000"/>
      <name val="Arial"/>
      <family val="2"/>
    </font>
    <font>
      <sz val="11"/>
      <color theme="1"/>
      <name val="Arial"/>
      <family val="2"/>
    </font>
    <font>
      <b/>
      <sz val="11"/>
      <color rgb="FFFFFFFF"/>
      <name val="Arial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sz val="11"/>
      <color rgb="FF222222"/>
      <name val="Arial"/>
      <family val="2"/>
    </font>
    <font>
      <sz val="11"/>
      <color rgb="FF000000"/>
      <name val="Cambria"/>
      <family val="1"/>
    </font>
    <font>
      <b/>
      <sz val="11"/>
      <color rgb="FF333333"/>
      <name val="&quot;Times New Roman&quot;"/>
    </font>
    <font>
      <sz val="11"/>
      <color theme="1"/>
      <name val="Arial"/>
      <family val="2"/>
    </font>
    <font>
      <b/>
      <sz val="12"/>
      <color rgb="FF333333"/>
      <name val="Times New Roman"/>
      <family val="1"/>
    </font>
    <font>
      <sz val="11"/>
      <color rgb="FF000000"/>
      <name val="Arial"/>
      <family val="2"/>
      <scheme val="minor"/>
    </font>
    <font>
      <sz val="1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2"/>
      <color rgb="FF000000"/>
      <name val="Calibri"/>
      <family val="2"/>
    </font>
    <font>
      <sz val="12"/>
      <color rgb="FF000000"/>
      <name val="Arial"/>
      <family val="2"/>
      <scheme val="minor"/>
    </font>
    <font>
      <sz val="12"/>
      <color indexed="8"/>
      <name val="Arial"/>
      <family val="2"/>
    </font>
    <font>
      <u/>
      <sz val="11"/>
      <color indexed="11"/>
      <name val="Arial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1"/>
      <color rgb="FF000000"/>
      <name val="Arial"/>
      <scheme val="minor"/>
    </font>
    <font>
      <sz val="12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B7B7B7"/>
        <bgColor rgb="FFB7B7B7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rgb="FF000000"/>
      </bottom>
      <diagonal/>
    </border>
  </borders>
  <cellStyleXfs count="34">
    <xf numFmtId="0" fontId="0" fillId="0" borderId="0"/>
    <xf numFmtId="0" fontId="17" fillId="0" borderId="3"/>
    <xf numFmtId="0" fontId="18" fillId="0" borderId="3"/>
    <xf numFmtId="44" fontId="17" fillId="0" borderId="3" applyFont="0" applyFill="0" applyBorder="0" applyAlignment="0" applyProtection="0"/>
    <xf numFmtId="0" fontId="1" fillId="0" borderId="3"/>
    <xf numFmtId="44" fontId="1" fillId="0" borderId="3" applyFont="0" applyFill="0" applyBorder="0" applyAlignment="0" applyProtection="0"/>
    <xf numFmtId="0" fontId="17" fillId="0" borderId="3"/>
    <xf numFmtId="44" fontId="17" fillId="0" borderId="3" applyFont="0" applyFill="0" applyBorder="0" applyAlignment="0" applyProtection="0"/>
    <xf numFmtId="0" fontId="1" fillId="0" borderId="3"/>
    <xf numFmtId="44" fontId="1" fillId="0" borderId="3" applyFont="0" applyFill="0" applyBorder="0" applyAlignment="0" applyProtection="0"/>
    <xf numFmtId="0" fontId="1" fillId="0" borderId="3"/>
    <xf numFmtId="44" fontId="1" fillId="0" borderId="3" applyFont="0" applyFill="0" applyBorder="0" applyAlignment="0" applyProtection="0"/>
    <xf numFmtId="43" fontId="17" fillId="0" borderId="3" applyFont="0" applyFill="0" applyBorder="0" applyAlignment="0" applyProtection="0"/>
    <xf numFmtId="0" fontId="1" fillId="0" borderId="3"/>
    <xf numFmtId="44" fontId="1" fillId="0" borderId="3" applyFont="0" applyFill="0" applyBorder="0" applyAlignment="0" applyProtection="0"/>
    <xf numFmtId="44" fontId="1" fillId="0" borderId="3" applyFont="0" applyFill="0" applyBorder="0" applyAlignment="0" applyProtection="0"/>
    <xf numFmtId="0" fontId="17" fillId="0" borderId="3"/>
    <xf numFmtId="44" fontId="17" fillId="0" borderId="3" applyFont="0" applyFill="0" applyBorder="0" applyAlignment="0" applyProtection="0"/>
    <xf numFmtId="0" fontId="17" fillId="0" borderId="3"/>
    <xf numFmtId="44" fontId="17" fillId="0" borderId="3" applyFont="0" applyFill="0" applyBorder="0" applyAlignment="0" applyProtection="0"/>
    <xf numFmtId="0" fontId="1" fillId="0" borderId="3"/>
    <xf numFmtId="44" fontId="1" fillId="0" borderId="3" applyFont="0" applyFill="0" applyBorder="0" applyAlignment="0" applyProtection="0"/>
    <xf numFmtId="0" fontId="17" fillId="0" borderId="3"/>
    <xf numFmtId="44" fontId="17" fillId="0" borderId="3" applyFont="0" applyFill="0" applyBorder="0" applyAlignment="0" applyProtection="0"/>
    <xf numFmtId="0" fontId="1" fillId="0" borderId="3"/>
    <xf numFmtId="44" fontId="1" fillId="0" borderId="3" applyFont="0" applyFill="0" applyBorder="0" applyAlignment="0" applyProtection="0"/>
    <xf numFmtId="0" fontId="1" fillId="0" borderId="3"/>
    <xf numFmtId="44" fontId="1" fillId="0" borderId="3" applyFont="0" applyFill="0" applyBorder="0" applyAlignment="0" applyProtection="0"/>
    <xf numFmtId="43" fontId="17" fillId="0" borderId="3" applyFont="0" applyFill="0" applyBorder="0" applyAlignment="0" applyProtection="0"/>
    <xf numFmtId="0" fontId="1" fillId="0" borderId="3"/>
    <xf numFmtId="44" fontId="1" fillId="0" borderId="3" applyFont="0" applyFill="0" applyBorder="0" applyAlignment="0" applyProtection="0"/>
    <xf numFmtId="44" fontId="1" fillId="0" borderId="3" applyFont="0" applyFill="0" applyBorder="0" applyAlignment="0" applyProtection="0"/>
    <xf numFmtId="44" fontId="17" fillId="0" borderId="3" applyFont="0" applyFill="0" applyBorder="0" applyAlignment="0" applyProtection="0"/>
    <xf numFmtId="44" fontId="27" fillId="0" borderId="0" applyFont="0" applyFill="0" applyBorder="0" applyAlignment="0" applyProtection="0"/>
  </cellStyleXfs>
  <cellXfs count="97">
    <xf numFmtId="0" fontId="0" fillId="0" borderId="0" xfId="0"/>
    <xf numFmtId="0" fontId="5" fillId="0" borderId="0" xfId="0" applyFont="1" applyAlignment="1">
      <alignment horizontal="center" wrapText="1"/>
    </xf>
    <xf numFmtId="0" fontId="6" fillId="0" borderId="0" xfId="0" applyFont="1"/>
    <xf numFmtId="0" fontId="7" fillId="3" borderId="4" xfId="0" applyFont="1" applyFill="1" applyBorder="1" applyAlignment="1">
      <alignment vertical="center"/>
    </xf>
    <xf numFmtId="0" fontId="7" fillId="3" borderId="5" xfId="0" applyFont="1" applyFill="1" applyBorder="1" applyAlignment="1">
      <alignment vertical="center"/>
    </xf>
    <xf numFmtId="0" fontId="10" fillId="0" borderId="0" xfId="0" applyFont="1"/>
    <xf numFmtId="0" fontId="9" fillId="2" borderId="5" xfId="0" applyFont="1" applyFill="1" applyBorder="1" applyAlignment="1">
      <alignment horizontal="center" vertical="center" wrapText="1"/>
    </xf>
    <xf numFmtId="164" fontId="9" fillId="2" borderId="5" xfId="0" applyNumberFormat="1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 wrapText="1"/>
    </xf>
    <xf numFmtId="164" fontId="11" fillId="4" borderId="5" xfId="0" applyNumberFormat="1" applyFont="1" applyFill="1" applyBorder="1" applyAlignment="1">
      <alignment horizontal="center" vertical="center" wrapText="1"/>
    </xf>
    <xf numFmtId="14" fontId="11" fillId="4" borderId="5" xfId="0" applyNumberFormat="1" applyFont="1" applyFill="1" applyBorder="1" applyAlignment="1">
      <alignment horizontal="center" vertical="center" wrapText="1"/>
    </xf>
    <xf numFmtId="14" fontId="11" fillId="4" borderId="16" xfId="0" applyNumberFormat="1" applyFont="1" applyFill="1" applyBorder="1" applyAlignment="1">
      <alignment horizontal="center" vertical="center" wrapText="1"/>
    </xf>
    <xf numFmtId="165" fontId="11" fillId="4" borderId="16" xfId="0" applyNumberFormat="1" applyFont="1" applyFill="1" applyBorder="1" applyAlignment="1">
      <alignment vertical="center" wrapText="1"/>
    </xf>
    <xf numFmtId="165" fontId="11" fillId="5" borderId="16" xfId="0" applyNumberFormat="1" applyFont="1" applyFill="1" applyBorder="1" applyAlignment="1">
      <alignment vertical="center" wrapText="1"/>
    </xf>
    <xf numFmtId="0" fontId="11" fillId="4" borderId="5" xfId="0" applyFont="1" applyFill="1" applyBorder="1" applyAlignment="1">
      <alignment vertical="center" wrapText="1"/>
    </xf>
    <xf numFmtId="0" fontId="10" fillId="0" borderId="0" xfId="0" applyFont="1" applyAlignment="1">
      <alignment wrapText="1"/>
    </xf>
    <xf numFmtId="0" fontId="13" fillId="0" borderId="0" xfId="0" applyFont="1"/>
    <xf numFmtId="0" fontId="11" fillId="0" borderId="0" xfId="0" applyFont="1"/>
    <xf numFmtId="0" fontId="13" fillId="0" borderId="0" xfId="0" applyFont="1" applyAlignment="1">
      <alignment horizontal="right"/>
    </xf>
    <xf numFmtId="0" fontId="14" fillId="4" borderId="0" xfId="0" applyFont="1" applyFill="1"/>
    <xf numFmtId="0" fontId="15" fillId="0" borderId="0" xfId="0" applyFont="1"/>
    <xf numFmtId="0" fontId="15" fillId="4" borderId="0" xfId="0" applyFont="1" applyFill="1"/>
    <xf numFmtId="0" fontId="16" fillId="0" borderId="0" xfId="0" applyFont="1"/>
    <xf numFmtId="0" fontId="17" fillId="0" borderId="0" xfId="0" applyFont="1"/>
    <xf numFmtId="0" fontId="9" fillId="2" borderId="13" xfId="0" applyFont="1" applyFill="1" applyBorder="1" applyAlignment="1">
      <alignment horizontal="center" vertical="center" wrapText="1"/>
    </xf>
    <xf numFmtId="164" fontId="9" fillId="2" borderId="13" xfId="0" applyNumberFormat="1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14" fontId="19" fillId="4" borderId="5" xfId="0" applyNumberFormat="1" applyFont="1" applyFill="1" applyBorder="1" applyAlignment="1">
      <alignment horizontal="center" vertical="center" wrapText="1"/>
    </xf>
    <xf numFmtId="14" fontId="19" fillId="4" borderId="16" xfId="0" applyNumberFormat="1" applyFont="1" applyFill="1" applyBorder="1" applyAlignment="1">
      <alignment horizontal="center" vertical="center" wrapText="1"/>
    </xf>
    <xf numFmtId="165" fontId="19" fillId="4" borderId="16" xfId="0" applyNumberFormat="1" applyFont="1" applyFill="1" applyBorder="1" applyAlignment="1">
      <alignment vertical="center" wrapText="1"/>
    </xf>
    <xf numFmtId="165" fontId="19" fillId="5" borderId="16" xfId="0" applyNumberFormat="1" applyFont="1" applyFill="1" applyBorder="1" applyAlignment="1">
      <alignment vertical="center" wrapText="1"/>
    </xf>
    <xf numFmtId="0" fontId="19" fillId="4" borderId="5" xfId="0" applyFont="1" applyFill="1" applyBorder="1" applyAlignment="1">
      <alignment vertical="center" wrapText="1"/>
    </xf>
    <xf numFmtId="165" fontId="19" fillId="4" borderId="16" xfId="0" applyNumberFormat="1" applyFont="1" applyFill="1" applyBorder="1" applyAlignment="1">
      <alignment horizontal="center" vertical="center" wrapText="1"/>
    </xf>
    <xf numFmtId="165" fontId="19" fillId="5" borderId="16" xfId="0" applyNumberFormat="1" applyFont="1" applyFill="1" applyBorder="1" applyAlignment="1">
      <alignment horizontal="center" vertical="center" wrapText="1"/>
    </xf>
    <xf numFmtId="14" fontId="19" fillId="4" borderId="10" xfId="0" applyNumberFormat="1" applyFont="1" applyFill="1" applyBorder="1" applyAlignment="1">
      <alignment horizontal="center" vertical="center" wrapText="1"/>
    </xf>
    <xf numFmtId="0" fontId="19" fillId="4" borderId="17" xfId="0" applyFont="1" applyFill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 wrapText="1"/>
    </xf>
    <xf numFmtId="164" fontId="19" fillId="4" borderId="17" xfId="0" applyNumberFormat="1" applyFont="1" applyFill="1" applyBorder="1" applyAlignment="1">
      <alignment horizontal="center" vertical="center" wrapText="1"/>
    </xf>
    <xf numFmtId="44" fontId="22" fillId="4" borderId="17" xfId="17" applyFont="1" applyFill="1" applyBorder="1" applyAlignment="1">
      <alignment horizontal="center" vertical="center" wrapText="1"/>
    </xf>
    <xf numFmtId="0" fontId="19" fillId="0" borderId="17" xfId="0" applyFont="1" applyBorder="1" applyAlignment="1">
      <alignment horizontal="left" vertical="center" wrapText="1"/>
    </xf>
    <xf numFmtId="0" fontId="20" fillId="0" borderId="17" xfId="0" applyFont="1" applyBorder="1" applyAlignment="1">
      <alignment vertical="center"/>
    </xf>
    <xf numFmtId="0" fontId="0" fillId="0" borderId="0" xfId="0" applyAlignment="1">
      <alignment vertical="center"/>
    </xf>
    <xf numFmtId="0" fontId="19" fillId="4" borderId="17" xfId="0" applyFont="1" applyFill="1" applyBorder="1" applyAlignment="1">
      <alignment vertical="center" wrapText="1"/>
    </xf>
    <xf numFmtId="49" fontId="23" fillId="6" borderId="18" xfId="0" applyNumberFormat="1" applyFont="1" applyFill="1" applyBorder="1" applyAlignment="1">
      <alignment horizontal="center" vertical="center" wrapText="1"/>
    </xf>
    <xf numFmtId="0" fontId="23" fillId="6" borderId="18" xfId="0" applyFont="1" applyFill="1" applyBorder="1" applyAlignment="1">
      <alignment horizontal="center" vertical="center" wrapText="1"/>
    </xf>
    <xf numFmtId="14" fontId="23" fillId="6" borderId="18" xfId="0" applyNumberFormat="1" applyFont="1" applyFill="1" applyBorder="1" applyAlignment="1">
      <alignment horizontal="center" vertical="center" wrapText="1"/>
    </xf>
    <xf numFmtId="166" fontId="23" fillId="6" borderId="18" xfId="0" applyNumberFormat="1" applyFont="1" applyFill="1" applyBorder="1" applyAlignment="1">
      <alignment horizontal="center" vertical="center" wrapText="1"/>
    </xf>
    <xf numFmtId="0" fontId="0" fillId="6" borderId="0" xfId="0" applyFill="1"/>
    <xf numFmtId="49" fontId="23" fillId="6" borderId="19" xfId="0" applyNumberFormat="1" applyFont="1" applyFill="1" applyBorder="1" applyAlignment="1">
      <alignment horizontal="center" vertical="center" wrapText="1"/>
    </xf>
    <xf numFmtId="166" fontId="23" fillId="6" borderId="20" xfId="0" applyNumberFormat="1" applyFont="1" applyFill="1" applyBorder="1" applyAlignment="1">
      <alignment horizontal="center" vertical="center" wrapText="1"/>
    </xf>
    <xf numFmtId="49" fontId="24" fillId="6" borderId="17" xfId="0" applyNumberFormat="1" applyFont="1" applyFill="1" applyBorder="1"/>
    <xf numFmtId="49" fontId="23" fillId="6" borderId="17" xfId="0" applyNumberFormat="1" applyFont="1" applyFill="1" applyBorder="1" applyAlignment="1">
      <alignment horizontal="center" vertical="center" wrapText="1"/>
    </xf>
    <xf numFmtId="49" fontId="23" fillId="6" borderId="21" xfId="0" applyNumberFormat="1" applyFont="1" applyFill="1" applyBorder="1" applyAlignment="1">
      <alignment horizontal="center" vertical="center" wrapText="1"/>
    </xf>
    <xf numFmtId="49" fontId="25" fillId="6" borderId="18" xfId="0" applyNumberFormat="1" applyFont="1" applyFill="1" applyBorder="1" applyAlignment="1">
      <alignment horizontal="center" vertical="center" wrapText="1"/>
    </xf>
    <xf numFmtId="0" fontId="25" fillId="6" borderId="18" xfId="0" applyFont="1" applyFill="1" applyBorder="1" applyAlignment="1">
      <alignment horizontal="center" vertical="center" wrapText="1"/>
    </xf>
    <xf numFmtId="14" fontId="25" fillId="6" borderId="18" xfId="0" applyNumberFormat="1" applyFont="1" applyFill="1" applyBorder="1" applyAlignment="1">
      <alignment horizontal="center" vertical="center" wrapText="1"/>
    </xf>
    <xf numFmtId="166" fontId="25" fillId="6" borderId="18" xfId="0" applyNumberFormat="1" applyFont="1" applyFill="1" applyBorder="1" applyAlignment="1">
      <alignment horizontal="center" vertical="center" wrapText="1"/>
    </xf>
    <xf numFmtId="0" fontId="26" fillId="3" borderId="4" xfId="0" applyFont="1" applyFill="1" applyBorder="1" applyAlignment="1">
      <alignment vertical="center"/>
    </xf>
    <xf numFmtId="167" fontId="28" fillId="6" borderId="17" xfId="33" applyNumberFormat="1" applyFont="1" applyFill="1" applyBorder="1" applyAlignment="1">
      <alignment horizontal="center" vertical="center"/>
    </xf>
    <xf numFmtId="0" fontId="8" fillId="0" borderId="9" xfId="0" applyFont="1" applyBorder="1" applyAlignment="1">
      <alignment wrapText="1"/>
    </xf>
    <xf numFmtId="0" fontId="4" fillId="0" borderId="11" xfId="0" applyFont="1" applyBorder="1"/>
    <xf numFmtId="0" fontId="4" fillId="0" borderId="10" xfId="0" applyFont="1" applyBorder="1"/>
    <xf numFmtId="0" fontId="9" fillId="2" borderId="13" xfId="0" applyFont="1" applyFill="1" applyBorder="1" applyAlignment="1">
      <alignment horizontal="center" vertical="center" wrapText="1"/>
    </xf>
    <xf numFmtId="0" fontId="4" fillId="0" borderId="14" xfId="0" applyFont="1" applyBorder="1"/>
    <xf numFmtId="0" fontId="4" fillId="0" borderId="15" xfId="0" applyFont="1" applyBorder="1"/>
    <xf numFmtId="164" fontId="9" fillId="2" borderId="13" xfId="0" applyNumberFormat="1" applyFont="1" applyFill="1" applyBorder="1" applyAlignment="1">
      <alignment horizontal="center" vertical="center" wrapText="1"/>
    </xf>
    <xf numFmtId="4" fontId="9" fillId="2" borderId="22" xfId="0" applyNumberFormat="1" applyFont="1" applyFill="1" applyBorder="1" applyAlignment="1">
      <alignment wrapText="1"/>
    </xf>
    <xf numFmtId="0" fontId="8" fillId="4" borderId="16" xfId="0" applyFont="1" applyFill="1" applyBorder="1" applyAlignment="1">
      <alignment wrapText="1"/>
    </xf>
    <xf numFmtId="0" fontId="8" fillId="4" borderId="12" xfId="0" applyFont="1" applyFill="1" applyBorder="1" applyAlignment="1">
      <alignment wrapText="1"/>
    </xf>
    <xf numFmtId="0" fontId="8" fillId="4" borderId="10" xfId="0" applyFont="1" applyFill="1" applyBorder="1" applyAlignment="1">
      <alignment wrapText="1"/>
    </xf>
    <xf numFmtId="0" fontId="8" fillId="0" borderId="16" xfId="0" applyFont="1" applyBorder="1" applyAlignment="1">
      <alignment wrapText="1"/>
    </xf>
    <xf numFmtId="0" fontId="8" fillId="0" borderId="12" xfId="0" applyFont="1" applyBorder="1" applyAlignment="1">
      <alignment wrapText="1"/>
    </xf>
    <xf numFmtId="0" fontId="8" fillId="0" borderId="10" xfId="0" applyFont="1" applyBorder="1" applyAlignment="1">
      <alignment wrapText="1"/>
    </xf>
    <xf numFmtId="164" fontId="9" fillId="2" borderId="9" xfId="0" applyNumberFormat="1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0" fillId="0" borderId="0" xfId="0"/>
    <xf numFmtId="0" fontId="3" fillId="2" borderId="1" xfId="0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8" fillId="3" borderId="6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4" fontId="9" fillId="2" borderId="1" xfId="0" applyNumberFormat="1" applyFont="1" applyFill="1" applyBorder="1" applyAlignment="1">
      <alignment wrapText="1"/>
    </xf>
    <xf numFmtId="0" fontId="4" fillId="0" borderId="2" xfId="0" applyFont="1" applyBorder="1"/>
    <xf numFmtId="0" fontId="4" fillId="0" borderId="3" xfId="0" applyFont="1" applyBorder="1"/>
    <xf numFmtId="0" fontId="8" fillId="4" borderId="9" xfId="0" applyFont="1" applyFill="1" applyBorder="1" applyAlignment="1">
      <alignment wrapText="1"/>
    </xf>
    <xf numFmtId="0" fontId="4" fillId="0" borderId="12" xfId="0" applyFont="1" applyBorder="1"/>
    <xf numFmtId="0" fontId="3" fillId="2" borderId="1" xfId="0" applyFont="1" applyFill="1" applyBorder="1" applyAlignment="1">
      <alignment horizontal="left"/>
    </xf>
    <xf numFmtId="0" fontId="8" fillId="3" borderId="6" xfId="0" applyFont="1" applyFill="1" applyBorder="1" applyAlignment="1">
      <alignment horizontal="center" vertical="center" wrapText="1"/>
    </xf>
    <xf numFmtId="0" fontId="4" fillId="0" borderId="7" xfId="0" applyFont="1" applyBorder="1"/>
    <xf numFmtId="0" fontId="4" fillId="0" borderId="8" xfId="0" applyFont="1" applyBorder="1"/>
    <xf numFmtId="0" fontId="15" fillId="0" borderId="0" xfId="0" applyFont="1" applyAlignment="1">
      <alignment wrapText="1"/>
    </xf>
  </cellXfs>
  <cellStyles count="34">
    <cellStyle name="Moeda" xfId="33" builtinId="4"/>
    <cellStyle name="Moeda 2" xfId="5" xr:uid="{51811533-2642-4892-95C5-7D5F04B89CC8}"/>
    <cellStyle name="Moeda 2 2" xfId="9" xr:uid="{1173AF2B-DB5E-45E2-A1BC-9EC46CF04C50}"/>
    <cellStyle name="Moeda 2 2 2" xfId="25" xr:uid="{9B71B6AB-C208-4532-A42F-78C80A89C0BF}"/>
    <cellStyle name="Moeda 2 3" xfId="15" xr:uid="{917B0032-913A-4379-8C55-F8E78B860E48}"/>
    <cellStyle name="Moeda 2 3 2" xfId="31" xr:uid="{2F8AA6E8-72A9-41B7-A9DE-8B3AF80E405F}"/>
    <cellStyle name="Moeda 2 4" xfId="21" xr:uid="{8CAD691A-29ED-4A6E-9C5F-A338CE231ACB}"/>
    <cellStyle name="Moeda 3" xfId="7" xr:uid="{CFFCA41D-FA17-4F31-A406-598D7A874A48}"/>
    <cellStyle name="Moeda 3 2" xfId="17" xr:uid="{89F11937-AE80-4426-BF57-DA9AE5181318}"/>
    <cellStyle name="Moeda 3 2 2" xfId="32" xr:uid="{2833708A-02B4-4FB6-8A2D-F665556B9E5C}"/>
    <cellStyle name="Moeda 3 3" xfId="23" xr:uid="{1CF0FDA3-3B68-4A51-BEE1-7BB803A8A808}"/>
    <cellStyle name="Moeda 4" xfId="11" xr:uid="{D9009CD4-4FD2-48BC-A073-8F1B7D6D2CFD}"/>
    <cellStyle name="Moeda 4 2" xfId="27" xr:uid="{9659E5C4-C90A-4F76-AE76-0B5490EF4939}"/>
    <cellStyle name="Moeda 5" xfId="14" xr:uid="{D04D85C8-9ABA-455D-B8E8-D1C111AAF32C}"/>
    <cellStyle name="Moeda 5 2" xfId="30" xr:uid="{D35C6815-42A0-4E07-8C47-8BC53FC5A992}"/>
    <cellStyle name="Moeda 6" xfId="19" xr:uid="{ABA61E13-DE53-41BD-B0CF-8BEC6C778486}"/>
    <cellStyle name="Moeda 7" xfId="3" xr:uid="{4E62412F-FEA6-4BBF-AB49-44E8272FA090}"/>
    <cellStyle name="Normal" xfId="0" builtinId="0"/>
    <cellStyle name="Normal 2" xfId="2" xr:uid="{D77F3400-C0CF-4E6D-8D17-4BD403D91DE7}"/>
    <cellStyle name="Normal 3" xfId="4" xr:uid="{172CCCDA-EDFE-471F-A9B9-DED50B9DA30C}"/>
    <cellStyle name="Normal 3 2" xfId="8" xr:uid="{A6E0EC81-3616-43E2-B5D4-8FDA95D107B2}"/>
    <cellStyle name="Normal 3 2 2" xfId="24" xr:uid="{DB937511-C440-4DF9-BC52-11D241E6C3F0}"/>
    <cellStyle name="Normal 3 3" xfId="20" xr:uid="{41882F0E-A115-41C2-9A33-6BF5DD88F647}"/>
    <cellStyle name="Normal 4" xfId="6" xr:uid="{30A06646-E28E-4D6D-81FC-346842EDCCB5}"/>
    <cellStyle name="Normal 4 2" xfId="22" xr:uid="{1D358565-FA35-4F01-A9E2-2AF4F76C4D96}"/>
    <cellStyle name="Normal 5" xfId="10" xr:uid="{D5881F17-781F-4109-B008-665AB25A23FE}"/>
    <cellStyle name="Normal 5 2" xfId="26" xr:uid="{B80B4251-0357-4A9C-BA96-7EF27AF5193B}"/>
    <cellStyle name="Normal 6" xfId="13" xr:uid="{3400A0AD-E1FB-4BEA-B7D5-CB869D6A15F2}"/>
    <cellStyle name="Normal 6 2" xfId="29" xr:uid="{0C9E3EFD-53FB-450E-B324-5EBF9259FF3E}"/>
    <cellStyle name="Normal 7" xfId="16" xr:uid="{EF9AE997-8A24-48F2-B463-8D92167F51F7}"/>
    <cellStyle name="Normal 8" xfId="18" xr:uid="{0DA98A0B-7EF0-4BD3-A3CA-D7BA3E651161}"/>
    <cellStyle name="Normal 9" xfId="1" xr:uid="{A01579B1-BA8B-4891-8EE7-55D0B7A25038}"/>
    <cellStyle name="Vírgula 2" xfId="28" xr:uid="{701B0395-8862-4380-9729-6A4F24452A81}"/>
    <cellStyle name="Vírgula 3" xfId="12" xr:uid="{E6B4F673-A410-4DE4-AA32-F6472718509D}"/>
  </cellStyles>
  <dxfs count="0"/>
  <tableStyles count="1" defaultTableStyle="TableStyleMedium9" defaultPivotStyle="PivotStyleLight16">
    <tableStyle name="Invisible" pivot="0" table="0" count="0" xr9:uid="{D4F49A9A-CCF8-4E6C-9B56-ECAA4975C00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23975" cy="7429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1359184</xdr:colOff>
      <xdr:row>2</xdr:row>
      <xdr:rowOff>273144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DFC9B798-24DD-4B0C-929A-6063863B1A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59184" cy="813875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1511300" cy="825500"/>
    <xdr:pic>
      <xdr:nvPicPr>
        <xdr:cNvPr id="2" name="Imagem 1">
          <a:extLst>
            <a:ext uri="{FF2B5EF4-FFF2-40B4-BE49-F238E27FC236}">
              <a16:creationId xmlns:a16="http://schemas.microsoft.com/office/drawing/2014/main" id="{6E0FB648-F6D1-486C-8B48-21D2A8058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11300" cy="825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1359184</xdr:colOff>
      <xdr:row>2</xdr:row>
      <xdr:rowOff>273144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336F4B-367B-431C-813E-171E539EC5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59184" cy="80654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25400</xdr:colOff>
      <xdr:row>0</xdr:row>
      <xdr:rowOff>0</xdr:rowOff>
    </xdr:from>
    <xdr:ext cx="1447800" cy="851209"/>
    <xdr:pic>
      <xdr:nvPicPr>
        <xdr:cNvPr id="3" name="Imagem 2">
          <a:extLst>
            <a:ext uri="{FF2B5EF4-FFF2-40B4-BE49-F238E27FC236}">
              <a16:creationId xmlns:a16="http://schemas.microsoft.com/office/drawing/2014/main" id="{D4A4B26C-DA3B-494E-A47B-2F50622241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0"/>
          <a:ext cx="1447800" cy="85120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1359184</xdr:colOff>
      <xdr:row>2</xdr:row>
      <xdr:rowOff>273144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2CE9211-5CB6-42C5-9DFB-96C79EEBB5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59184" cy="80654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25400</xdr:colOff>
      <xdr:row>0</xdr:row>
      <xdr:rowOff>0</xdr:rowOff>
    </xdr:from>
    <xdr:ext cx="1447800" cy="851209"/>
    <xdr:pic>
      <xdr:nvPicPr>
        <xdr:cNvPr id="3" name="Imagem 2">
          <a:extLst>
            <a:ext uri="{FF2B5EF4-FFF2-40B4-BE49-F238E27FC236}">
              <a16:creationId xmlns:a16="http://schemas.microsoft.com/office/drawing/2014/main" id="{9EA3A5CC-B185-4FC9-8291-9328583C5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0"/>
          <a:ext cx="1447800" cy="85120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1359184</xdr:colOff>
      <xdr:row>2</xdr:row>
      <xdr:rowOff>273144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C17036D-4686-4159-AB82-8D1565FE1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59184" cy="80654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25400</xdr:colOff>
      <xdr:row>0</xdr:row>
      <xdr:rowOff>0</xdr:rowOff>
    </xdr:from>
    <xdr:ext cx="1447800" cy="851209"/>
    <xdr:pic>
      <xdr:nvPicPr>
        <xdr:cNvPr id="3" name="Imagem 2">
          <a:extLst>
            <a:ext uri="{FF2B5EF4-FFF2-40B4-BE49-F238E27FC236}">
              <a16:creationId xmlns:a16="http://schemas.microsoft.com/office/drawing/2014/main" id="{DF570709-871A-4F43-B27C-4EC1DACE9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0"/>
          <a:ext cx="1447800" cy="85120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1359184</xdr:colOff>
      <xdr:row>2</xdr:row>
      <xdr:rowOff>273144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7C0296C-BFF1-4504-B7F8-B8F30D45D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59184" cy="80654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25400</xdr:colOff>
      <xdr:row>0</xdr:row>
      <xdr:rowOff>0</xdr:rowOff>
    </xdr:from>
    <xdr:ext cx="1447800" cy="851209"/>
    <xdr:pic>
      <xdr:nvPicPr>
        <xdr:cNvPr id="3" name="Imagem 2">
          <a:extLst>
            <a:ext uri="{FF2B5EF4-FFF2-40B4-BE49-F238E27FC236}">
              <a16:creationId xmlns:a16="http://schemas.microsoft.com/office/drawing/2014/main" id="{3E2F0115-971B-4853-989C-776ACBD46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0"/>
          <a:ext cx="1447800" cy="85120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23975" cy="7429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000"/>
  <sheetViews>
    <sheetView topLeftCell="D1" workbookViewId="0">
      <pane ySplit="7" topLeftCell="A8" activePane="bottomLeft" state="frozen"/>
      <selection pane="bottomLeft" activeCell="H11" sqref="H11"/>
    </sheetView>
  </sheetViews>
  <sheetFormatPr defaultColWidth="12.625" defaultRowHeight="15" customHeight="1"/>
  <cols>
    <col min="1" max="1" width="18.125" customWidth="1"/>
    <col min="2" max="2" width="15.625" customWidth="1"/>
    <col min="3" max="3" width="40.625" customWidth="1"/>
    <col min="4" max="4" width="14" customWidth="1"/>
    <col min="5" max="5" width="36.25" customWidth="1"/>
    <col min="6" max="6" width="43.5" customWidth="1"/>
    <col min="7" max="7" width="14.625" customWidth="1"/>
    <col min="8" max="10" width="13.125" customWidth="1"/>
    <col min="11" max="11" width="21.5" customWidth="1"/>
    <col min="12" max="12" width="14" customWidth="1"/>
    <col min="13" max="13" width="13.125" customWidth="1"/>
    <col min="14" max="14" width="15.625" customWidth="1"/>
    <col min="15" max="15" width="17.875" customWidth="1"/>
    <col min="16" max="16" width="18" customWidth="1"/>
    <col min="17" max="17" width="16.625" customWidth="1"/>
    <col min="18" max="18" width="15.75" customWidth="1"/>
    <col min="19" max="19" width="15.5" customWidth="1"/>
    <col min="20" max="20" width="14.75" customWidth="1"/>
    <col min="21" max="21" width="13.125" customWidth="1"/>
    <col min="22" max="22" width="17.25" customWidth="1"/>
    <col min="23" max="23" width="17.5" customWidth="1"/>
    <col min="24" max="24" width="54.375" customWidth="1"/>
    <col min="25" max="25" width="19.375" customWidth="1"/>
    <col min="26" max="26" width="15.875" customWidth="1"/>
    <col min="27" max="28" width="13.125" customWidth="1"/>
  </cols>
  <sheetData>
    <row r="1" spans="1:30" ht="21">
      <c r="A1" s="79"/>
      <c r="B1" s="92" t="s">
        <v>0</v>
      </c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9"/>
      <c r="AA1" s="1"/>
      <c r="AB1" s="1"/>
    </row>
    <row r="2" spans="1:30" ht="21">
      <c r="A2" s="80"/>
      <c r="B2" s="92" t="s">
        <v>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9"/>
      <c r="AA2" s="1"/>
      <c r="AB2" s="1"/>
    </row>
    <row r="3" spans="1:30" ht="21">
      <c r="A3" s="80"/>
      <c r="B3" s="92" t="s">
        <v>2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9"/>
      <c r="AA3" s="2"/>
      <c r="AB3" s="2"/>
    </row>
    <row r="4" spans="1:30" ht="15" customHeight="1">
      <c r="A4" s="3" t="s">
        <v>3</v>
      </c>
      <c r="B4" s="4"/>
      <c r="C4" s="93" t="s">
        <v>4</v>
      </c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5"/>
      <c r="AA4" s="2"/>
      <c r="AB4" s="2"/>
    </row>
    <row r="5" spans="1:30" ht="15.75" customHeight="1">
      <c r="A5" s="78" t="s">
        <v>5</v>
      </c>
      <c r="B5" s="65"/>
      <c r="C5" s="78" t="s">
        <v>6</v>
      </c>
      <c r="D5" s="64"/>
      <c r="E5" s="65"/>
      <c r="F5" s="78" t="s">
        <v>7</v>
      </c>
      <c r="G5" s="64"/>
      <c r="H5" s="64"/>
      <c r="I5" s="64"/>
      <c r="J5" s="64"/>
      <c r="K5" s="64"/>
      <c r="L5" s="64"/>
      <c r="M5" s="64"/>
      <c r="N5" s="91"/>
      <c r="O5" s="78" t="s">
        <v>8</v>
      </c>
      <c r="P5" s="64"/>
      <c r="Q5" s="64"/>
      <c r="R5" s="65"/>
      <c r="S5" s="78" t="s">
        <v>9</v>
      </c>
      <c r="T5" s="64"/>
      <c r="U5" s="64"/>
      <c r="V5" s="64"/>
      <c r="W5" s="64"/>
      <c r="X5" s="65"/>
      <c r="Y5" s="66" t="s">
        <v>10</v>
      </c>
      <c r="Z5" s="66" t="s">
        <v>11</v>
      </c>
      <c r="AA5" s="5"/>
      <c r="AB5" s="5"/>
      <c r="AC5" s="5"/>
    </row>
    <row r="6" spans="1:30" ht="15.75" customHeight="1">
      <c r="A6" s="66" t="s">
        <v>12</v>
      </c>
      <c r="B6" s="66" t="s">
        <v>13</v>
      </c>
      <c r="C6" s="66" t="s">
        <v>14</v>
      </c>
      <c r="D6" s="66" t="s">
        <v>15</v>
      </c>
      <c r="E6" s="66" t="s">
        <v>16</v>
      </c>
      <c r="F6" s="66" t="s">
        <v>17</v>
      </c>
      <c r="G6" s="66" t="s">
        <v>18</v>
      </c>
      <c r="H6" s="66" t="s">
        <v>19</v>
      </c>
      <c r="I6" s="78" t="s">
        <v>20</v>
      </c>
      <c r="J6" s="65"/>
      <c r="K6" s="77" t="s">
        <v>21</v>
      </c>
      <c r="L6" s="65"/>
      <c r="M6" s="66" t="s">
        <v>22</v>
      </c>
      <c r="N6" s="66" t="s">
        <v>23</v>
      </c>
      <c r="O6" s="66" t="s">
        <v>24</v>
      </c>
      <c r="P6" s="69" t="s">
        <v>25</v>
      </c>
      <c r="Q6" s="69" t="s">
        <v>26</v>
      </c>
      <c r="R6" s="69" t="s">
        <v>27</v>
      </c>
      <c r="S6" s="77" t="s">
        <v>28</v>
      </c>
      <c r="T6" s="65"/>
      <c r="U6" s="77" t="s">
        <v>29</v>
      </c>
      <c r="V6" s="65"/>
      <c r="W6" s="66" t="s">
        <v>30</v>
      </c>
      <c r="X6" s="69" t="s">
        <v>31</v>
      </c>
      <c r="Y6" s="67"/>
      <c r="Z6" s="67"/>
      <c r="AA6" s="5"/>
      <c r="AB6" s="5"/>
      <c r="AC6" s="5"/>
      <c r="AD6" s="5"/>
    </row>
    <row r="7" spans="1:30" ht="30">
      <c r="A7" s="68"/>
      <c r="B7" s="68"/>
      <c r="C7" s="68"/>
      <c r="D7" s="68"/>
      <c r="E7" s="68"/>
      <c r="F7" s="68"/>
      <c r="G7" s="68"/>
      <c r="H7" s="68"/>
      <c r="I7" s="6" t="s">
        <v>32</v>
      </c>
      <c r="J7" s="6" t="s">
        <v>33</v>
      </c>
      <c r="K7" s="6" t="s">
        <v>34</v>
      </c>
      <c r="L7" s="7" t="s">
        <v>35</v>
      </c>
      <c r="M7" s="68"/>
      <c r="N7" s="68"/>
      <c r="O7" s="68"/>
      <c r="P7" s="68"/>
      <c r="Q7" s="68"/>
      <c r="R7" s="68"/>
      <c r="S7" s="6" t="s">
        <v>36</v>
      </c>
      <c r="T7" s="7" t="s">
        <v>37</v>
      </c>
      <c r="U7" s="6" t="s">
        <v>38</v>
      </c>
      <c r="V7" s="7" t="s">
        <v>39</v>
      </c>
      <c r="W7" s="68"/>
      <c r="X7" s="68"/>
      <c r="Y7" s="68"/>
      <c r="Z7" s="68"/>
      <c r="AA7" s="5"/>
      <c r="AB7" s="5"/>
      <c r="AC7" s="5"/>
      <c r="AD7" s="5"/>
    </row>
    <row r="8" spans="1:30" ht="14.25">
      <c r="A8" s="8"/>
      <c r="B8" s="8"/>
      <c r="C8" s="9"/>
      <c r="D8" s="8"/>
      <c r="E8" s="8"/>
      <c r="F8" s="8"/>
      <c r="G8" s="10"/>
      <c r="H8" s="8"/>
      <c r="I8" s="8"/>
      <c r="J8" s="11"/>
      <c r="K8" s="8"/>
      <c r="L8" s="12"/>
      <c r="M8" s="13"/>
      <c r="N8" s="13"/>
      <c r="O8" s="14"/>
      <c r="P8" s="15">
        <v>0</v>
      </c>
      <c r="Q8" s="15">
        <v>0</v>
      </c>
      <c r="R8" s="16">
        <f t="shared" ref="R8:R15" si="0">P8+Q8</f>
        <v>0</v>
      </c>
      <c r="S8" s="8">
        <v>0</v>
      </c>
      <c r="T8" s="15">
        <v>0</v>
      </c>
      <c r="U8" s="8">
        <v>0</v>
      </c>
      <c r="V8" s="15">
        <v>0</v>
      </c>
      <c r="W8" s="8">
        <v>0</v>
      </c>
      <c r="X8" s="16">
        <f t="shared" ref="X8:X15" si="1">(S8*T8)+(U8*V8)</f>
        <v>0</v>
      </c>
      <c r="Y8" s="16">
        <f t="shared" ref="Y8:Y15" si="2">R8+X8</f>
        <v>0</v>
      </c>
      <c r="Z8" s="17"/>
      <c r="AA8" s="5"/>
      <c r="AB8" s="5"/>
      <c r="AC8" s="5"/>
      <c r="AD8" s="5"/>
    </row>
    <row r="9" spans="1:30" ht="14.25">
      <c r="A9" s="8"/>
      <c r="B9" s="8"/>
      <c r="C9" s="9"/>
      <c r="D9" s="8"/>
      <c r="E9" s="8"/>
      <c r="F9" s="8"/>
      <c r="G9" s="10"/>
      <c r="H9" s="8"/>
      <c r="I9" s="8"/>
      <c r="J9" s="11"/>
      <c r="K9" s="8"/>
      <c r="L9" s="12"/>
      <c r="M9" s="13"/>
      <c r="N9" s="13"/>
      <c r="O9" s="14"/>
      <c r="P9" s="15">
        <v>0</v>
      </c>
      <c r="Q9" s="15">
        <v>0</v>
      </c>
      <c r="R9" s="16">
        <f t="shared" si="0"/>
        <v>0</v>
      </c>
      <c r="S9" s="8">
        <v>0</v>
      </c>
      <c r="T9" s="15">
        <v>0</v>
      </c>
      <c r="U9" s="8">
        <v>0</v>
      </c>
      <c r="V9" s="15">
        <v>0</v>
      </c>
      <c r="W9" s="8">
        <v>0</v>
      </c>
      <c r="X9" s="16">
        <f t="shared" si="1"/>
        <v>0</v>
      </c>
      <c r="Y9" s="16">
        <f t="shared" si="2"/>
        <v>0</v>
      </c>
      <c r="Z9" s="17"/>
      <c r="AA9" s="5"/>
      <c r="AB9" s="5"/>
      <c r="AC9" s="5"/>
      <c r="AD9" s="5"/>
    </row>
    <row r="10" spans="1:30" ht="15.75" customHeight="1">
      <c r="A10" s="8"/>
      <c r="B10" s="8"/>
      <c r="C10" s="9"/>
      <c r="D10" s="8"/>
      <c r="E10" s="8"/>
      <c r="F10" s="8"/>
      <c r="G10" s="10"/>
      <c r="H10" s="8"/>
      <c r="I10" s="8"/>
      <c r="J10" s="11"/>
      <c r="K10" s="8"/>
      <c r="L10" s="12"/>
      <c r="M10" s="13"/>
      <c r="N10" s="13"/>
      <c r="O10" s="14"/>
      <c r="P10" s="15">
        <v>0</v>
      </c>
      <c r="Q10" s="15">
        <v>0</v>
      </c>
      <c r="R10" s="16">
        <f t="shared" si="0"/>
        <v>0</v>
      </c>
      <c r="S10" s="8">
        <v>0</v>
      </c>
      <c r="T10" s="15">
        <v>0</v>
      </c>
      <c r="U10" s="8">
        <v>0</v>
      </c>
      <c r="V10" s="15">
        <v>0</v>
      </c>
      <c r="W10" s="8">
        <v>0</v>
      </c>
      <c r="X10" s="16">
        <f t="shared" si="1"/>
        <v>0</v>
      </c>
      <c r="Y10" s="16">
        <f t="shared" si="2"/>
        <v>0</v>
      </c>
      <c r="Z10" s="17"/>
      <c r="AA10" s="5"/>
      <c r="AB10" s="5"/>
      <c r="AC10" s="5"/>
      <c r="AD10" s="5"/>
    </row>
    <row r="11" spans="1:30" ht="15.75" customHeight="1">
      <c r="A11" s="8"/>
      <c r="B11" s="8"/>
      <c r="C11" s="9"/>
      <c r="D11" s="8"/>
      <c r="E11" s="8"/>
      <c r="F11" s="8"/>
      <c r="G11" s="10"/>
      <c r="H11" s="8"/>
      <c r="I11" s="8"/>
      <c r="J11" s="11"/>
      <c r="K11" s="8"/>
      <c r="L11" s="12"/>
      <c r="M11" s="13"/>
      <c r="N11" s="13"/>
      <c r="O11" s="14"/>
      <c r="P11" s="15">
        <v>0</v>
      </c>
      <c r="Q11" s="15">
        <v>0</v>
      </c>
      <c r="R11" s="16">
        <f t="shared" si="0"/>
        <v>0</v>
      </c>
      <c r="S11" s="8">
        <v>0</v>
      </c>
      <c r="T11" s="15">
        <v>0</v>
      </c>
      <c r="U11" s="8">
        <v>0</v>
      </c>
      <c r="V11" s="15">
        <v>0</v>
      </c>
      <c r="W11" s="8">
        <v>0</v>
      </c>
      <c r="X11" s="16">
        <f t="shared" si="1"/>
        <v>0</v>
      </c>
      <c r="Y11" s="16">
        <f t="shared" si="2"/>
        <v>0</v>
      </c>
      <c r="Z11" s="17"/>
      <c r="AA11" s="5"/>
      <c r="AB11" s="5"/>
      <c r="AC11" s="5"/>
      <c r="AD11" s="5"/>
    </row>
    <row r="12" spans="1:30" ht="15.75" customHeight="1">
      <c r="A12" s="8"/>
      <c r="B12" s="8"/>
      <c r="C12" s="9"/>
      <c r="D12" s="8"/>
      <c r="E12" s="8"/>
      <c r="F12" s="8"/>
      <c r="G12" s="10"/>
      <c r="H12" s="8"/>
      <c r="I12" s="8"/>
      <c r="J12" s="11"/>
      <c r="K12" s="8"/>
      <c r="L12" s="12"/>
      <c r="M12" s="13"/>
      <c r="N12" s="13"/>
      <c r="O12" s="14"/>
      <c r="P12" s="15">
        <v>0</v>
      </c>
      <c r="Q12" s="15">
        <v>0</v>
      </c>
      <c r="R12" s="16">
        <f t="shared" si="0"/>
        <v>0</v>
      </c>
      <c r="S12" s="8">
        <v>0</v>
      </c>
      <c r="T12" s="15">
        <v>0</v>
      </c>
      <c r="U12" s="8">
        <v>0</v>
      </c>
      <c r="V12" s="15">
        <v>0</v>
      </c>
      <c r="W12" s="8">
        <v>0</v>
      </c>
      <c r="X12" s="16">
        <f t="shared" si="1"/>
        <v>0</v>
      </c>
      <c r="Y12" s="16">
        <f t="shared" si="2"/>
        <v>0</v>
      </c>
      <c r="Z12" s="17"/>
      <c r="AA12" s="5"/>
      <c r="AB12" s="5"/>
      <c r="AC12" s="5"/>
      <c r="AD12" s="5"/>
    </row>
    <row r="13" spans="1:30" ht="15.75" customHeight="1">
      <c r="A13" s="8"/>
      <c r="B13" s="8"/>
      <c r="C13" s="9"/>
      <c r="D13" s="8"/>
      <c r="E13" s="8"/>
      <c r="F13" s="8"/>
      <c r="G13" s="10"/>
      <c r="H13" s="8"/>
      <c r="I13" s="8"/>
      <c r="J13" s="11"/>
      <c r="K13" s="8"/>
      <c r="L13" s="12"/>
      <c r="M13" s="13"/>
      <c r="N13" s="13"/>
      <c r="O13" s="14"/>
      <c r="P13" s="15">
        <v>0</v>
      </c>
      <c r="Q13" s="15">
        <v>0</v>
      </c>
      <c r="R13" s="16">
        <f t="shared" si="0"/>
        <v>0</v>
      </c>
      <c r="S13" s="8">
        <v>0</v>
      </c>
      <c r="T13" s="15">
        <v>0</v>
      </c>
      <c r="U13" s="8">
        <v>0</v>
      </c>
      <c r="V13" s="15">
        <v>0</v>
      </c>
      <c r="W13" s="8">
        <v>0</v>
      </c>
      <c r="X13" s="16">
        <f t="shared" si="1"/>
        <v>0</v>
      </c>
      <c r="Y13" s="16">
        <f t="shared" si="2"/>
        <v>0</v>
      </c>
      <c r="Z13" s="17"/>
      <c r="AA13" s="5"/>
      <c r="AB13" s="5"/>
      <c r="AC13" s="5"/>
      <c r="AD13" s="5"/>
    </row>
    <row r="14" spans="1:30" ht="15.75" customHeight="1">
      <c r="A14" s="8"/>
      <c r="B14" s="8"/>
      <c r="C14" s="9"/>
      <c r="D14" s="8"/>
      <c r="E14" s="8"/>
      <c r="F14" s="8"/>
      <c r="G14" s="10"/>
      <c r="H14" s="8"/>
      <c r="I14" s="8"/>
      <c r="J14" s="11"/>
      <c r="K14" s="8"/>
      <c r="L14" s="12"/>
      <c r="M14" s="13"/>
      <c r="N14" s="13"/>
      <c r="O14" s="14"/>
      <c r="P14" s="15">
        <v>0</v>
      </c>
      <c r="Q14" s="15">
        <v>0</v>
      </c>
      <c r="R14" s="16">
        <f t="shared" si="0"/>
        <v>0</v>
      </c>
      <c r="S14" s="8">
        <v>0</v>
      </c>
      <c r="T14" s="15">
        <v>0</v>
      </c>
      <c r="U14" s="8">
        <v>0</v>
      </c>
      <c r="V14" s="15">
        <v>0</v>
      </c>
      <c r="W14" s="8">
        <v>0</v>
      </c>
      <c r="X14" s="16">
        <f t="shared" si="1"/>
        <v>0</v>
      </c>
      <c r="Y14" s="16">
        <f t="shared" si="2"/>
        <v>0</v>
      </c>
      <c r="Z14" s="17"/>
      <c r="AA14" s="5"/>
      <c r="AB14" s="5"/>
      <c r="AC14" s="5"/>
      <c r="AD14" s="5"/>
    </row>
    <row r="15" spans="1:30" ht="15.75" customHeight="1">
      <c r="A15" s="8"/>
      <c r="B15" s="8"/>
      <c r="C15" s="9"/>
      <c r="D15" s="8"/>
      <c r="E15" s="8"/>
      <c r="F15" s="8"/>
      <c r="G15" s="10"/>
      <c r="H15" s="8"/>
      <c r="I15" s="8"/>
      <c r="J15" s="11"/>
      <c r="K15" s="8"/>
      <c r="L15" s="12"/>
      <c r="M15" s="13"/>
      <c r="N15" s="13"/>
      <c r="O15" s="14"/>
      <c r="P15" s="15">
        <v>0</v>
      </c>
      <c r="Q15" s="15">
        <v>0</v>
      </c>
      <c r="R15" s="16">
        <f t="shared" si="0"/>
        <v>0</v>
      </c>
      <c r="S15" s="8">
        <v>0</v>
      </c>
      <c r="T15" s="15">
        <v>0</v>
      </c>
      <c r="U15" s="8">
        <v>0</v>
      </c>
      <c r="V15" s="15">
        <v>0</v>
      </c>
      <c r="W15" s="8">
        <v>0</v>
      </c>
      <c r="X15" s="16">
        <f t="shared" si="1"/>
        <v>0</v>
      </c>
      <c r="Y15" s="16">
        <f t="shared" si="2"/>
        <v>0</v>
      </c>
      <c r="Z15" s="17"/>
      <c r="AA15" s="5"/>
      <c r="AB15" s="5"/>
      <c r="AC15" s="5"/>
      <c r="AD15" s="5"/>
    </row>
    <row r="16" spans="1:30" ht="38.25" customHeight="1">
      <c r="A16" s="18"/>
      <c r="B16" s="5"/>
      <c r="C16" s="19"/>
      <c r="D16" s="20"/>
      <c r="E16" s="20"/>
      <c r="F16" s="20"/>
      <c r="G16" s="21"/>
      <c r="H16" s="21"/>
      <c r="I16" s="21"/>
      <c r="J16" s="21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30" ht="15.75" customHeight="1">
      <c r="A17" s="87" t="s">
        <v>40</v>
      </c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9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</row>
    <row r="18" spans="1:30" ht="15.75" customHeight="1">
      <c r="A18" s="90" t="s">
        <v>41</v>
      </c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5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</row>
    <row r="19" spans="1:30" ht="15.75" customHeight="1">
      <c r="A19" s="63" t="s">
        <v>42</v>
      </c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5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</row>
    <row r="20" spans="1:30" ht="15.75" customHeight="1">
      <c r="A20" s="63" t="s">
        <v>43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5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</row>
    <row r="21" spans="1:30" ht="15.75" customHeight="1">
      <c r="A21" s="63" t="s">
        <v>44</v>
      </c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5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</row>
    <row r="22" spans="1:30" ht="15.75" customHeight="1">
      <c r="A22" s="63" t="s">
        <v>45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</row>
    <row r="23" spans="1:30" ht="15.75" customHeight="1">
      <c r="A23" s="63" t="s">
        <v>46</v>
      </c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5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</row>
    <row r="24" spans="1:30" ht="15.75" customHeight="1">
      <c r="A24" s="63" t="s">
        <v>47</v>
      </c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5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</row>
    <row r="25" spans="1:30" ht="15.75" customHeight="1">
      <c r="A25" s="63" t="s">
        <v>48</v>
      </c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5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</row>
    <row r="26" spans="1:30" ht="15.75" customHeight="1">
      <c r="A26" s="63" t="s">
        <v>49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5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</row>
    <row r="27" spans="1:30" ht="15.75" customHeight="1">
      <c r="A27" s="63" t="s">
        <v>50</v>
      </c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</row>
    <row r="28" spans="1:30" ht="15.75" customHeight="1">
      <c r="A28" s="63" t="s">
        <v>51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5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</row>
    <row r="29" spans="1:30" ht="15.75" customHeight="1">
      <c r="A29" s="63" t="s">
        <v>52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5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</row>
    <row r="30" spans="1:30" ht="15.75" customHeight="1">
      <c r="A30" s="63" t="s">
        <v>53</v>
      </c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</row>
    <row r="31" spans="1:30" ht="15.75" customHeight="1">
      <c r="A31" s="63" t="s">
        <v>54</v>
      </c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5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</row>
    <row r="32" spans="1:30" ht="15.75" customHeight="1">
      <c r="A32" s="63" t="s">
        <v>55</v>
      </c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5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</row>
    <row r="33" spans="1:28" ht="15.75" customHeight="1">
      <c r="A33" s="63" t="s">
        <v>56</v>
      </c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</row>
    <row r="34" spans="1:28" ht="15.75" customHeight="1">
      <c r="A34" s="63" t="s">
        <v>57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5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</row>
    <row r="35" spans="1:28" ht="15.75" customHeight="1">
      <c r="A35" s="63" t="s">
        <v>58</v>
      </c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5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</row>
    <row r="36" spans="1:28" ht="15.75" customHeight="1">
      <c r="A36" s="63" t="s">
        <v>59</v>
      </c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</row>
    <row r="37" spans="1:28" ht="15.75" customHeight="1">
      <c r="A37" s="63" t="s">
        <v>60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5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</row>
    <row r="38" spans="1:28" ht="15.75" customHeight="1">
      <c r="A38" s="63" t="s">
        <v>61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5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</row>
    <row r="39" spans="1:28" ht="15.75" customHeight="1">
      <c r="A39" s="63" t="s">
        <v>62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5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</row>
    <row r="40" spans="1:28" ht="15.75" customHeight="1">
      <c r="A40" s="63" t="s">
        <v>63</v>
      </c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5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</row>
    <row r="41" spans="1:28" ht="15.75" customHeight="1">
      <c r="A41" s="63" t="s">
        <v>64</v>
      </c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5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</row>
    <row r="42" spans="1:28" ht="15.75" customHeight="1">
      <c r="A42" s="63" t="s">
        <v>65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5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</row>
    <row r="43" spans="1:28" ht="15.75" customHeight="1">
      <c r="A43" s="63" t="s">
        <v>66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5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</row>
    <row r="44" spans="1:28" ht="15.75" customHeight="1">
      <c r="A44" s="63" t="s">
        <v>67</v>
      </c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5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</row>
    <row r="45" spans="1:28" ht="15.75" customHeight="1">
      <c r="A45" s="20" t="s">
        <v>68</v>
      </c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</row>
    <row r="46" spans="1:28" ht="15.75" customHeight="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</row>
    <row r="47" spans="1:28" ht="15.75" customHeight="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</row>
    <row r="48" spans="1:28" ht="15.75" customHeight="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</row>
    <row r="49" spans="1:28" ht="15.75" customHeight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</row>
    <row r="50" spans="1:28" ht="15.75" customHeight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</row>
    <row r="51" spans="1:28" ht="15.75" customHeight="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</row>
    <row r="52" spans="1:28" ht="15.75" customHeight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</row>
    <row r="53" spans="1:28" ht="15.75" customHeight="1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</row>
    <row r="54" spans="1:28" ht="15.75" customHeight="1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</row>
    <row r="55" spans="1:28" ht="15.75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</row>
    <row r="56" spans="1:28" ht="15.75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</row>
    <row r="57" spans="1:28" ht="15.7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</row>
    <row r="58" spans="1:28" ht="15.7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</row>
    <row r="59" spans="1:28" ht="15.7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</row>
    <row r="60" spans="1:28" ht="15.7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</row>
    <row r="61" spans="1:28" ht="15.7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</row>
    <row r="62" spans="1:28" ht="15.7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</row>
    <row r="63" spans="1:28" ht="15.7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</row>
    <row r="64" spans="1:28" ht="15.7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</row>
    <row r="65" spans="1:28" ht="15.7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</row>
    <row r="66" spans="1:28" ht="15.7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</row>
    <row r="67" spans="1:28" ht="15.7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</row>
    <row r="68" spans="1:28" ht="15.7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</row>
    <row r="69" spans="1:28" ht="15.7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</row>
    <row r="70" spans="1:28" ht="15.7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</row>
    <row r="71" spans="1:28" ht="15.7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</row>
    <row r="72" spans="1:28" ht="15.7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</row>
    <row r="73" spans="1:28" ht="15.7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</row>
    <row r="74" spans="1:28" ht="15.7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</row>
    <row r="75" spans="1:28" ht="15.7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</row>
    <row r="76" spans="1:28" ht="15.7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</row>
    <row r="77" spans="1:28" ht="15.7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</row>
    <row r="78" spans="1:28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</row>
    <row r="79" spans="1:28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</row>
    <row r="80" spans="1:28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</row>
    <row r="81" spans="1:28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</row>
    <row r="82" spans="1:28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</row>
    <row r="83" spans="1:28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</row>
    <row r="84" spans="1:28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</row>
    <row r="85" spans="1:28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</row>
    <row r="86" spans="1:28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</row>
    <row r="87" spans="1:28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</row>
    <row r="88" spans="1:28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</row>
    <row r="89" spans="1:28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</row>
    <row r="90" spans="1:28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</row>
    <row r="91" spans="1:28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</row>
    <row r="92" spans="1:28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</row>
    <row r="93" spans="1:28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</row>
    <row r="94" spans="1:28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</row>
    <row r="95" spans="1:28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</row>
    <row r="96" spans="1:28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</row>
    <row r="97" spans="1:28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</row>
    <row r="98" spans="1:28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</row>
    <row r="99" spans="1:28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</row>
    <row r="100" spans="1:28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</row>
    <row r="101" spans="1:28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</row>
    <row r="102" spans="1:28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</row>
    <row r="103" spans="1:28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</row>
    <row r="104" spans="1:28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</row>
    <row r="105" spans="1:28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</row>
    <row r="106" spans="1:28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</row>
    <row r="107" spans="1:28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</row>
    <row r="108" spans="1:28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</row>
    <row r="109" spans="1:28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</row>
    <row r="110" spans="1:28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</row>
    <row r="111" spans="1:28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</row>
    <row r="112" spans="1:28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</row>
    <row r="113" spans="1:28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</row>
    <row r="114" spans="1:28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</row>
    <row r="115" spans="1:28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</row>
    <row r="116" spans="1:28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</row>
    <row r="117" spans="1:28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</row>
    <row r="118" spans="1:28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</row>
    <row r="119" spans="1:28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</row>
    <row r="120" spans="1:28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</row>
    <row r="121" spans="1:28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</row>
    <row r="122" spans="1:28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</row>
    <row r="123" spans="1:28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</row>
    <row r="124" spans="1:28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</row>
    <row r="125" spans="1:28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</row>
    <row r="126" spans="1:28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</row>
    <row r="127" spans="1:28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</row>
    <row r="128" spans="1:28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</row>
    <row r="129" spans="1:28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</row>
    <row r="130" spans="1:28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</row>
    <row r="131" spans="1:28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</row>
    <row r="132" spans="1:28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</row>
    <row r="133" spans="1:28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</row>
    <row r="134" spans="1:28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</row>
    <row r="135" spans="1:28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</row>
    <row r="136" spans="1:28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</row>
    <row r="137" spans="1:28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</row>
    <row r="138" spans="1:28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</row>
    <row r="139" spans="1:28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</row>
    <row r="140" spans="1:28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</row>
    <row r="141" spans="1:28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</row>
    <row r="142" spans="1:28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</row>
    <row r="143" spans="1:28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</row>
    <row r="144" spans="1:28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</row>
    <row r="145" spans="1:28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</row>
    <row r="146" spans="1:28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</row>
    <row r="147" spans="1:28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</row>
    <row r="148" spans="1:28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</row>
    <row r="149" spans="1:28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</row>
    <row r="150" spans="1:28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</row>
    <row r="151" spans="1:28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</row>
    <row r="152" spans="1:28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</row>
    <row r="153" spans="1:28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</row>
    <row r="154" spans="1:28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</row>
    <row r="155" spans="1:28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</row>
    <row r="156" spans="1:28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</row>
    <row r="157" spans="1:28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</row>
    <row r="158" spans="1:28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</row>
    <row r="159" spans="1:28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</row>
    <row r="160" spans="1:28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</row>
    <row r="161" spans="1:28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</row>
    <row r="162" spans="1:28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</row>
    <row r="163" spans="1:28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</row>
    <row r="164" spans="1:28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</row>
    <row r="165" spans="1:28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</row>
    <row r="166" spans="1:28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</row>
    <row r="167" spans="1:28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</row>
    <row r="168" spans="1:28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</row>
    <row r="169" spans="1:28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</row>
    <row r="170" spans="1:28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</row>
    <row r="171" spans="1:28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</row>
    <row r="172" spans="1:28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</row>
    <row r="173" spans="1:28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</row>
    <row r="174" spans="1:28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</row>
    <row r="175" spans="1:28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</row>
    <row r="176" spans="1:28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</row>
    <row r="177" spans="1:28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</row>
    <row r="178" spans="1:28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</row>
    <row r="179" spans="1:28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</row>
    <row r="180" spans="1:28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</row>
    <row r="181" spans="1:28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</row>
    <row r="182" spans="1:28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</row>
    <row r="183" spans="1:28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</row>
    <row r="184" spans="1:28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</row>
    <row r="185" spans="1:28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</row>
    <row r="186" spans="1:28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</row>
    <row r="187" spans="1:28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</row>
    <row r="188" spans="1:28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</row>
    <row r="189" spans="1:28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</row>
    <row r="190" spans="1:28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</row>
    <row r="191" spans="1:28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</row>
    <row r="192" spans="1:28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</row>
    <row r="193" spans="1:28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</row>
    <row r="194" spans="1:28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</row>
    <row r="195" spans="1:28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</row>
    <row r="196" spans="1:28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</row>
    <row r="197" spans="1:28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</row>
    <row r="198" spans="1:28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</row>
    <row r="199" spans="1:28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</row>
    <row r="200" spans="1:28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</row>
    <row r="201" spans="1:28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</row>
    <row r="202" spans="1:28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</row>
    <row r="203" spans="1:28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</row>
    <row r="204" spans="1:28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</row>
    <row r="205" spans="1:28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</row>
    <row r="206" spans="1:28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</row>
    <row r="207" spans="1:28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</row>
    <row r="208" spans="1:28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</row>
    <row r="209" spans="1:28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</row>
    <row r="210" spans="1:28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</row>
    <row r="211" spans="1:28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</row>
    <row r="212" spans="1:28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</row>
    <row r="213" spans="1:28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</row>
    <row r="214" spans="1:28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</row>
    <row r="215" spans="1:28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</row>
    <row r="216" spans="1:28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</row>
    <row r="217" spans="1:28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</row>
    <row r="218" spans="1:28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</row>
    <row r="219" spans="1:28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</row>
    <row r="220" spans="1:28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</row>
    <row r="221" spans="1:28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</row>
    <row r="222" spans="1:28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</row>
    <row r="223" spans="1:28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</row>
    <row r="224" spans="1:28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</row>
    <row r="225" spans="1:28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</row>
    <row r="226" spans="1:28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</row>
    <row r="227" spans="1:28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</row>
    <row r="228" spans="1:28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</row>
    <row r="229" spans="1:28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</row>
    <row r="230" spans="1:28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</row>
    <row r="231" spans="1:28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</row>
    <row r="232" spans="1:28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</row>
    <row r="233" spans="1:28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</row>
    <row r="234" spans="1:28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</row>
    <row r="235" spans="1:28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</row>
    <row r="236" spans="1:28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</row>
    <row r="237" spans="1:28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</row>
    <row r="238" spans="1:28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</row>
    <row r="239" spans="1:28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</row>
    <row r="240" spans="1:28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</row>
    <row r="241" spans="1:28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</row>
    <row r="242" spans="1:28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</row>
    <row r="243" spans="1:28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</row>
    <row r="244" spans="1:28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</row>
    <row r="245" spans="1:28" ht="15.75" customHeight="1"/>
    <row r="246" spans="1:28" ht="15.75" customHeight="1"/>
    <row r="247" spans="1:28" ht="15.75" customHeight="1"/>
    <row r="248" spans="1:28" ht="15.75" customHeight="1"/>
    <row r="249" spans="1:28" ht="15.75" customHeight="1"/>
    <row r="250" spans="1:28" ht="15.75" customHeight="1"/>
    <row r="251" spans="1:28" ht="15.75" customHeight="1"/>
    <row r="252" spans="1:28" ht="15.75" customHeight="1"/>
    <row r="253" spans="1:28" ht="15.75" customHeight="1"/>
    <row r="254" spans="1:28" ht="15.75" customHeight="1"/>
    <row r="255" spans="1:28" ht="15.75" customHeight="1"/>
    <row r="256" spans="1:28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0">
    <mergeCell ref="A1:A3"/>
    <mergeCell ref="B1:Z1"/>
    <mergeCell ref="B2:Z2"/>
    <mergeCell ref="B3:Z3"/>
    <mergeCell ref="C4:Z4"/>
    <mergeCell ref="A5:B5"/>
    <mergeCell ref="C5:E5"/>
    <mergeCell ref="S5:X5"/>
    <mergeCell ref="U6:V6"/>
    <mergeCell ref="W6:W7"/>
    <mergeCell ref="F5:N5"/>
    <mergeCell ref="O5:R5"/>
    <mergeCell ref="R6:R7"/>
    <mergeCell ref="S6:T6"/>
    <mergeCell ref="H6:H7"/>
    <mergeCell ref="I6:J6"/>
    <mergeCell ref="Y5:Y7"/>
    <mergeCell ref="Z5:Z7"/>
    <mergeCell ref="A6:A7"/>
    <mergeCell ref="B6:B7"/>
    <mergeCell ref="C6:C7"/>
    <mergeCell ref="X6:X7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A22:L22"/>
    <mergeCell ref="A23:L23"/>
    <mergeCell ref="A24:L24"/>
    <mergeCell ref="A25:L25"/>
    <mergeCell ref="A26:L26"/>
    <mergeCell ref="A27:L27"/>
    <mergeCell ref="A28:L28"/>
    <mergeCell ref="A29:L29"/>
    <mergeCell ref="A30:L30"/>
    <mergeCell ref="A31:L31"/>
    <mergeCell ref="A32:L32"/>
    <mergeCell ref="A33:L33"/>
    <mergeCell ref="A34:L34"/>
    <mergeCell ref="A35:L35"/>
    <mergeCell ref="A43:L43"/>
    <mergeCell ref="A44:L44"/>
    <mergeCell ref="A36:L36"/>
    <mergeCell ref="A37:L37"/>
    <mergeCell ref="A38:L38"/>
    <mergeCell ref="A39:L39"/>
    <mergeCell ref="A40:L40"/>
    <mergeCell ref="A41:L41"/>
    <mergeCell ref="A42:L42"/>
    <mergeCell ref="A17:L17"/>
    <mergeCell ref="A18:L18"/>
    <mergeCell ref="A19:L19"/>
    <mergeCell ref="A20:L20"/>
    <mergeCell ref="A21:L21"/>
  </mergeCells>
  <dataValidations count="1">
    <dataValidation type="list" allowBlank="1" sqref="H8:H15" xr:uid="{00000000-0002-0000-0000-000000000000}">
      <formula1>"SERVIÇO,CURSO,EVENTO,REUNIÃO,OUTROS"</formula1>
    </dataValidation>
  </dataValidations>
  <pageMargins left="0.51180555555555496" right="0.51180555555555496" top="0.78749999999999998" bottom="0.78749999999999998" header="0" footer="0"/>
  <pageSetup orientation="landscape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XFC1015"/>
  <sheetViews>
    <sheetView zoomScale="75" zoomScaleNormal="75" workbookViewId="0">
      <selection activeCell="D19" sqref="D19"/>
    </sheetView>
  </sheetViews>
  <sheetFormatPr defaultColWidth="0" defaultRowHeight="15" customHeight="1"/>
  <cols>
    <col min="1" max="1" width="19.875" customWidth="1"/>
    <col min="2" max="2" width="15.625" customWidth="1"/>
    <col min="3" max="3" width="45.25" bestFit="1" customWidth="1"/>
    <col min="4" max="4" width="16.75" customWidth="1"/>
    <col min="5" max="5" width="36.25" customWidth="1"/>
    <col min="6" max="6" width="43.5" customWidth="1"/>
    <col min="7" max="7" width="18.375" customWidth="1"/>
    <col min="8" max="8" width="15.25" customWidth="1"/>
    <col min="9" max="10" width="13.125" customWidth="1"/>
    <col min="11" max="11" width="21.5" customWidth="1"/>
    <col min="12" max="12" width="19.375" customWidth="1"/>
    <col min="13" max="13" width="13.125" customWidth="1"/>
    <col min="14" max="14" width="15.625" customWidth="1"/>
    <col min="15" max="15" width="17.875" customWidth="1"/>
    <col min="16" max="17" width="18" customWidth="1"/>
    <col min="18" max="18" width="16.625" customWidth="1"/>
    <col min="19" max="19" width="15.75" customWidth="1"/>
    <col min="20" max="20" width="15.5" customWidth="1"/>
    <col min="21" max="21" width="14.75" customWidth="1"/>
    <col min="22" max="22" width="13.125" customWidth="1"/>
    <col min="23" max="23" width="17.25" customWidth="1"/>
    <col min="24" max="24" width="17.5" customWidth="1"/>
    <col min="25" max="25" width="21.25" customWidth="1"/>
    <col min="26" max="26" width="19.375" customWidth="1"/>
    <col min="27" max="27" width="27.875" customWidth="1"/>
    <col min="28" max="30" width="12.625" hidden="1"/>
    <col min="33" max="16383" width="12.625" hidden="1"/>
    <col min="16384" max="16384" width="6.75" hidden="1" customWidth="1"/>
  </cols>
  <sheetData>
    <row r="1" spans="1:27" ht="21">
      <c r="A1" s="79"/>
      <c r="B1" s="92" t="s">
        <v>0</v>
      </c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9"/>
    </row>
    <row r="2" spans="1:27" ht="21">
      <c r="A2" s="80"/>
      <c r="B2" s="92" t="s">
        <v>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9"/>
    </row>
    <row r="3" spans="1:27" ht="25.5" customHeight="1">
      <c r="A3" s="80"/>
      <c r="B3" s="92" t="s">
        <v>142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9"/>
    </row>
    <row r="4" spans="1:27" ht="15" customHeight="1">
      <c r="A4" s="3" t="s">
        <v>203</v>
      </c>
      <c r="B4" s="4"/>
      <c r="C4" s="84" t="s">
        <v>4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6"/>
    </row>
    <row r="5" spans="1:27" ht="15.75" customHeight="1">
      <c r="A5" s="78" t="s">
        <v>5</v>
      </c>
      <c r="B5" s="65"/>
      <c r="C5" s="78" t="s">
        <v>6</v>
      </c>
      <c r="D5" s="64"/>
      <c r="E5" s="65"/>
      <c r="F5" s="78" t="s">
        <v>7</v>
      </c>
      <c r="G5" s="64"/>
      <c r="H5" s="64"/>
      <c r="I5" s="64"/>
      <c r="J5" s="64"/>
      <c r="K5" s="64"/>
      <c r="L5" s="64"/>
      <c r="M5" s="78" t="s">
        <v>8</v>
      </c>
      <c r="N5" s="64"/>
      <c r="O5" s="64"/>
      <c r="P5" s="64"/>
      <c r="Q5" s="64"/>
      <c r="R5" s="64"/>
      <c r="S5" s="65"/>
      <c r="T5" s="78" t="s">
        <v>9</v>
      </c>
      <c r="U5" s="64"/>
      <c r="V5" s="64"/>
      <c r="W5" s="64"/>
      <c r="X5" s="64"/>
      <c r="Y5" s="65"/>
      <c r="Z5" s="66" t="s">
        <v>69</v>
      </c>
      <c r="AA5" s="66" t="s">
        <v>70</v>
      </c>
    </row>
    <row r="6" spans="1:27" ht="15.75" customHeight="1">
      <c r="A6" s="66" t="s">
        <v>12</v>
      </c>
      <c r="B6" s="66" t="s">
        <v>13</v>
      </c>
      <c r="C6" s="66" t="s">
        <v>14</v>
      </c>
      <c r="D6" s="66" t="s">
        <v>15</v>
      </c>
      <c r="E6" s="66" t="s">
        <v>16</v>
      </c>
      <c r="F6" s="66" t="s">
        <v>71</v>
      </c>
      <c r="G6" s="66" t="s">
        <v>72</v>
      </c>
      <c r="H6" s="66" t="s">
        <v>73</v>
      </c>
      <c r="I6" s="78" t="s">
        <v>20</v>
      </c>
      <c r="J6" s="65"/>
      <c r="K6" s="77" t="s">
        <v>21</v>
      </c>
      <c r="L6" s="65"/>
      <c r="M6" s="66" t="s">
        <v>74</v>
      </c>
      <c r="N6" s="66" t="s">
        <v>75</v>
      </c>
      <c r="O6" s="66" t="s">
        <v>76</v>
      </c>
      <c r="P6" s="66" t="s">
        <v>77</v>
      </c>
      <c r="Q6" s="69" t="s">
        <v>78</v>
      </c>
      <c r="R6" s="69" t="s">
        <v>79</v>
      </c>
      <c r="S6" s="69" t="s">
        <v>80</v>
      </c>
      <c r="T6" s="77" t="s">
        <v>28</v>
      </c>
      <c r="U6" s="65"/>
      <c r="V6" s="77" t="s">
        <v>29</v>
      </c>
      <c r="W6" s="65"/>
      <c r="X6" s="66" t="s">
        <v>81</v>
      </c>
      <c r="Y6" s="69" t="s">
        <v>82</v>
      </c>
      <c r="Z6" s="67"/>
      <c r="AA6" s="67"/>
    </row>
    <row r="7" spans="1:27" ht="30">
      <c r="A7" s="67"/>
      <c r="B7" s="67"/>
      <c r="C7" s="67"/>
      <c r="D7" s="67"/>
      <c r="E7" s="67"/>
      <c r="F7" s="67"/>
      <c r="G7" s="67"/>
      <c r="H7" s="67"/>
      <c r="I7" s="27" t="s">
        <v>83</v>
      </c>
      <c r="J7" s="27" t="s">
        <v>84</v>
      </c>
      <c r="K7" s="27" t="s">
        <v>85</v>
      </c>
      <c r="L7" s="28" t="s">
        <v>86</v>
      </c>
      <c r="M7" s="68"/>
      <c r="N7" s="68"/>
      <c r="O7" s="68"/>
      <c r="P7" s="68"/>
      <c r="Q7" s="68"/>
      <c r="R7" s="68"/>
      <c r="S7" s="68"/>
      <c r="T7" s="6" t="s">
        <v>87</v>
      </c>
      <c r="U7" s="7" t="s">
        <v>88</v>
      </c>
      <c r="V7" s="6" t="s">
        <v>89</v>
      </c>
      <c r="W7" s="7" t="s">
        <v>90</v>
      </c>
      <c r="X7" s="68"/>
      <c r="Y7" s="68"/>
      <c r="Z7" s="68"/>
      <c r="AA7" s="68"/>
    </row>
    <row r="8" spans="1:27" ht="45.75" customHeight="1">
      <c r="A8" s="38" t="s">
        <v>247</v>
      </c>
      <c r="B8" s="38" t="s">
        <v>247</v>
      </c>
      <c r="C8" s="39" t="s">
        <v>143</v>
      </c>
      <c r="D8" s="39" t="s">
        <v>144</v>
      </c>
      <c r="E8" s="38" t="s">
        <v>145</v>
      </c>
      <c r="F8" s="38" t="s">
        <v>146</v>
      </c>
      <c r="G8" s="40"/>
      <c r="H8" s="38" t="s">
        <v>7</v>
      </c>
      <c r="I8" s="38" t="s">
        <v>148</v>
      </c>
      <c r="J8" s="40" t="s">
        <v>201</v>
      </c>
      <c r="K8" s="38" t="s">
        <v>149</v>
      </c>
      <c r="L8" s="41" t="s">
        <v>150</v>
      </c>
      <c r="M8" s="37">
        <v>46041</v>
      </c>
      <c r="N8" s="30">
        <v>46046</v>
      </c>
      <c r="O8" s="31" t="s">
        <v>198</v>
      </c>
      <c r="P8" s="35"/>
      <c r="Q8" s="35">
        <v>0</v>
      </c>
      <c r="R8" s="35">
        <v>0</v>
      </c>
      <c r="S8" s="36">
        <f>Q8+R8</f>
        <v>0</v>
      </c>
      <c r="T8" s="29">
        <v>5</v>
      </c>
      <c r="U8" s="35">
        <v>1774.575</v>
      </c>
      <c r="V8" s="29">
        <v>1</v>
      </c>
      <c r="W8" s="35">
        <v>532.37</v>
      </c>
      <c r="X8" s="29">
        <f>SUM(V8,T8)</f>
        <v>6</v>
      </c>
      <c r="Y8" s="36">
        <f>(T8*U8)+(V8*W8)</f>
        <v>9405.2450000000008</v>
      </c>
      <c r="Z8" s="36">
        <f>S8+Y8</f>
        <v>9405.2450000000008</v>
      </c>
      <c r="AA8" s="34"/>
    </row>
    <row r="9" spans="1:27" ht="46.5" customHeight="1">
      <c r="A9" s="38" t="s">
        <v>247</v>
      </c>
      <c r="B9" s="38" t="s">
        <v>247</v>
      </c>
      <c r="C9" s="39" t="s">
        <v>151</v>
      </c>
      <c r="D9" s="39" t="s">
        <v>152</v>
      </c>
      <c r="E9" s="38" t="s">
        <v>153</v>
      </c>
      <c r="F9" s="38" t="s">
        <v>146</v>
      </c>
      <c r="G9" s="40"/>
      <c r="H9" s="38" t="s">
        <v>7</v>
      </c>
      <c r="I9" s="38" t="s">
        <v>148</v>
      </c>
      <c r="J9" s="40" t="s">
        <v>201</v>
      </c>
      <c r="K9" s="38" t="s">
        <v>149</v>
      </c>
      <c r="L9" s="41" t="s">
        <v>150</v>
      </c>
      <c r="M9" s="37">
        <v>46039</v>
      </c>
      <c r="N9" s="30">
        <v>46048</v>
      </c>
      <c r="O9" s="31" t="s">
        <v>198</v>
      </c>
      <c r="P9" s="35"/>
      <c r="Q9" s="35">
        <v>0</v>
      </c>
      <c r="R9" s="35">
        <v>0</v>
      </c>
      <c r="S9" s="36">
        <f t="shared" ref="S9:S26" si="0">Q9+R9</f>
        <v>0</v>
      </c>
      <c r="T9" s="29">
        <v>9</v>
      </c>
      <c r="U9" s="35">
        <v>1720.8</v>
      </c>
      <c r="V9" s="29">
        <v>1</v>
      </c>
      <c r="W9" s="35">
        <v>516.24</v>
      </c>
      <c r="X9" s="29">
        <f t="shared" ref="X9:X29" si="1">SUM(V9,T9)</f>
        <v>10</v>
      </c>
      <c r="Y9" s="36">
        <f>(T9*U9)+(V9*W9)</f>
        <v>16003.439999999999</v>
      </c>
      <c r="Z9" s="36">
        <f t="shared" ref="Z9:Z26" si="2">S9+Y9</f>
        <v>16003.439999999999</v>
      </c>
      <c r="AA9" s="34"/>
    </row>
    <row r="10" spans="1:27" ht="51" customHeight="1">
      <c r="A10" s="38" t="s">
        <v>247</v>
      </c>
      <c r="B10" s="38" t="s">
        <v>247</v>
      </c>
      <c r="C10" s="39" t="s">
        <v>154</v>
      </c>
      <c r="D10" s="39" t="s">
        <v>200</v>
      </c>
      <c r="E10" s="38" t="s">
        <v>155</v>
      </c>
      <c r="F10" s="38" t="s">
        <v>146</v>
      </c>
      <c r="G10" s="40"/>
      <c r="H10" s="38" t="s">
        <v>7</v>
      </c>
      <c r="I10" s="38" t="s">
        <v>148</v>
      </c>
      <c r="J10" s="40" t="s">
        <v>201</v>
      </c>
      <c r="K10" s="38" t="s">
        <v>149</v>
      </c>
      <c r="L10" s="41" t="s">
        <v>150</v>
      </c>
      <c r="M10" s="37">
        <v>46039</v>
      </c>
      <c r="N10" s="30">
        <v>46046</v>
      </c>
      <c r="O10" s="31" t="s">
        <v>196</v>
      </c>
      <c r="P10" s="35" t="s">
        <v>197</v>
      </c>
      <c r="Q10" s="35">
        <v>0</v>
      </c>
      <c r="R10" s="35">
        <v>11674.13</v>
      </c>
      <c r="S10" s="36">
        <f>Q10+R10</f>
        <v>11674.13</v>
      </c>
      <c r="T10" s="29">
        <v>7</v>
      </c>
      <c r="U10" s="35">
        <v>1720.8</v>
      </c>
      <c r="V10" s="29">
        <v>1</v>
      </c>
      <c r="W10" s="35">
        <v>516.24</v>
      </c>
      <c r="X10" s="29">
        <f t="shared" si="1"/>
        <v>8</v>
      </c>
      <c r="Y10" s="36">
        <f t="shared" ref="Y10:Y20" si="3">(T10*U10)+(V10*W10)</f>
        <v>12561.84</v>
      </c>
      <c r="Z10" s="36">
        <f>S10+Y10</f>
        <v>24235.97</v>
      </c>
      <c r="AA10" s="34"/>
    </row>
    <row r="11" spans="1:27" ht="50.25" customHeight="1">
      <c r="A11" s="38" t="s">
        <v>247</v>
      </c>
      <c r="B11" s="38" t="s">
        <v>247</v>
      </c>
      <c r="C11" s="39" t="s">
        <v>156</v>
      </c>
      <c r="D11" s="39">
        <v>865095</v>
      </c>
      <c r="E11" s="38" t="s">
        <v>157</v>
      </c>
      <c r="F11" s="38" t="s">
        <v>146</v>
      </c>
      <c r="G11" s="40"/>
      <c r="H11" s="38" t="s">
        <v>7</v>
      </c>
      <c r="I11" s="38" t="s">
        <v>148</v>
      </c>
      <c r="J11" s="40" t="s">
        <v>201</v>
      </c>
      <c r="K11" s="38" t="s">
        <v>149</v>
      </c>
      <c r="L11" s="41" t="s">
        <v>150</v>
      </c>
      <c r="M11" s="37">
        <v>46039</v>
      </c>
      <c r="N11" s="30">
        <v>46048</v>
      </c>
      <c r="O11" s="31" t="s">
        <v>199</v>
      </c>
      <c r="P11" s="35" t="s">
        <v>197</v>
      </c>
      <c r="Q11" s="35">
        <v>6903.46</v>
      </c>
      <c r="R11" s="35">
        <v>6903.45</v>
      </c>
      <c r="S11" s="36">
        <f t="shared" si="0"/>
        <v>13806.91</v>
      </c>
      <c r="T11" s="29">
        <v>9</v>
      </c>
      <c r="U11" s="35">
        <v>1720.8</v>
      </c>
      <c r="V11" s="29">
        <v>1</v>
      </c>
      <c r="W11" s="35">
        <v>516.24</v>
      </c>
      <c r="X11" s="29">
        <f t="shared" si="1"/>
        <v>10</v>
      </c>
      <c r="Y11" s="36">
        <f t="shared" si="3"/>
        <v>16003.439999999999</v>
      </c>
      <c r="Z11" s="36">
        <f t="shared" si="2"/>
        <v>29810.35</v>
      </c>
      <c r="AA11" s="34"/>
    </row>
    <row r="12" spans="1:27" ht="48.75" customHeight="1">
      <c r="A12" s="38" t="s">
        <v>247</v>
      </c>
      <c r="B12" s="38" t="s">
        <v>247</v>
      </c>
      <c r="C12" s="39" t="s">
        <v>158</v>
      </c>
      <c r="D12" s="39" t="s">
        <v>159</v>
      </c>
      <c r="E12" s="38" t="s">
        <v>160</v>
      </c>
      <c r="F12" s="38" t="s">
        <v>161</v>
      </c>
      <c r="G12" s="40"/>
      <c r="H12" s="38" t="s">
        <v>7</v>
      </c>
      <c r="I12" s="38" t="s">
        <v>148</v>
      </c>
      <c r="J12" s="40" t="s">
        <v>147</v>
      </c>
      <c r="K12" s="38" t="s">
        <v>148</v>
      </c>
      <c r="L12" s="41" t="s">
        <v>162</v>
      </c>
      <c r="M12" s="37">
        <v>46038</v>
      </c>
      <c r="N12" s="30">
        <v>46040</v>
      </c>
      <c r="O12" s="31"/>
      <c r="P12" s="35"/>
      <c r="Q12" s="35">
        <v>0</v>
      </c>
      <c r="R12" s="35">
        <v>0</v>
      </c>
      <c r="S12" s="36">
        <f t="shared" si="0"/>
        <v>0</v>
      </c>
      <c r="T12" s="29">
        <v>2</v>
      </c>
      <c r="U12" s="35">
        <v>170.12</v>
      </c>
      <c r="V12" s="29">
        <v>1</v>
      </c>
      <c r="W12" s="35">
        <v>57</v>
      </c>
      <c r="X12" s="29">
        <f t="shared" si="1"/>
        <v>3</v>
      </c>
      <c r="Y12" s="36">
        <f t="shared" si="3"/>
        <v>397.24</v>
      </c>
      <c r="Z12" s="36">
        <f t="shared" si="2"/>
        <v>397.24</v>
      </c>
      <c r="AA12" s="42" t="s">
        <v>202</v>
      </c>
    </row>
    <row r="13" spans="1:27" ht="48" customHeight="1">
      <c r="A13" s="38" t="s">
        <v>247</v>
      </c>
      <c r="B13" s="38" t="s">
        <v>247</v>
      </c>
      <c r="C13" s="39" t="s">
        <v>163</v>
      </c>
      <c r="D13" s="39" t="s">
        <v>164</v>
      </c>
      <c r="E13" s="38" t="s">
        <v>165</v>
      </c>
      <c r="F13" s="38" t="s">
        <v>161</v>
      </c>
      <c r="G13" s="40"/>
      <c r="H13" s="38" t="s">
        <v>7</v>
      </c>
      <c r="I13" s="38" t="s">
        <v>148</v>
      </c>
      <c r="J13" s="40" t="s">
        <v>147</v>
      </c>
      <c r="K13" s="38" t="s">
        <v>148</v>
      </c>
      <c r="L13" s="41" t="s">
        <v>162</v>
      </c>
      <c r="M13" s="37">
        <v>46038</v>
      </c>
      <c r="N13" s="30">
        <v>46039</v>
      </c>
      <c r="O13" s="31"/>
      <c r="P13" s="35"/>
      <c r="Q13" s="35">
        <v>0</v>
      </c>
      <c r="R13" s="35">
        <v>0</v>
      </c>
      <c r="S13" s="36">
        <f t="shared" si="0"/>
        <v>0</v>
      </c>
      <c r="T13" s="29">
        <v>1</v>
      </c>
      <c r="U13" s="35">
        <v>170.12</v>
      </c>
      <c r="V13" s="29">
        <v>1</v>
      </c>
      <c r="W13" s="35">
        <v>57</v>
      </c>
      <c r="X13" s="29">
        <f t="shared" si="1"/>
        <v>2</v>
      </c>
      <c r="Y13" s="36">
        <f t="shared" si="3"/>
        <v>227.12</v>
      </c>
      <c r="Z13" s="36">
        <f t="shared" si="2"/>
        <v>227.12</v>
      </c>
      <c r="AA13" s="42" t="s">
        <v>202</v>
      </c>
    </row>
    <row r="14" spans="1:27" ht="46.5" customHeight="1">
      <c r="A14" s="38" t="s">
        <v>247</v>
      </c>
      <c r="B14" s="38" t="s">
        <v>247</v>
      </c>
      <c r="C14" s="39" t="s">
        <v>166</v>
      </c>
      <c r="D14" s="39" t="s">
        <v>167</v>
      </c>
      <c r="E14" s="38" t="s">
        <v>165</v>
      </c>
      <c r="F14" s="38" t="s">
        <v>161</v>
      </c>
      <c r="G14" s="40"/>
      <c r="H14" s="38" t="s">
        <v>7</v>
      </c>
      <c r="I14" s="38" t="s">
        <v>148</v>
      </c>
      <c r="J14" s="40" t="s">
        <v>147</v>
      </c>
      <c r="K14" s="38" t="s">
        <v>148</v>
      </c>
      <c r="L14" s="41" t="s">
        <v>162</v>
      </c>
      <c r="M14" s="37">
        <v>46038</v>
      </c>
      <c r="N14" s="30">
        <v>46040</v>
      </c>
      <c r="O14" s="31"/>
      <c r="P14" s="35"/>
      <c r="Q14" s="35">
        <v>0</v>
      </c>
      <c r="R14" s="35">
        <v>0</v>
      </c>
      <c r="S14" s="36">
        <f t="shared" si="0"/>
        <v>0</v>
      </c>
      <c r="T14" s="29">
        <v>2</v>
      </c>
      <c r="U14" s="35">
        <v>170.12</v>
      </c>
      <c r="V14" s="29">
        <v>1</v>
      </c>
      <c r="W14" s="35">
        <v>57</v>
      </c>
      <c r="X14" s="29">
        <f t="shared" si="1"/>
        <v>3</v>
      </c>
      <c r="Y14" s="36">
        <f t="shared" si="3"/>
        <v>397.24</v>
      </c>
      <c r="Z14" s="36">
        <f t="shared" si="2"/>
        <v>397.24</v>
      </c>
      <c r="AA14" s="42" t="s">
        <v>202</v>
      </c>
    </row>
    <row r="15" spans="1:27" ht="49.5" customHeight="1">
      <c r="A15" s="38" t="s">
        <v>247</v>
      </c>
      <c r="B15" s="38" t="s">
        <v>247</v>
      </c>
      <c r="C15" s="39" t="s">
        <v>168</v>
      </c>
      <c r="D15" s="39" t="s">
        <v>169</v>
      </c>
      <c r="E15" s="38" t="s">
        <v>170</v>
      </c>
      <c r="F15" s="38" t="s">
        <v>161</v>
      </c>
      <c r="G15" s="40"/>
      <c r="H15" s="38" t="s">
        <v>7</v>
      </c>
      <c r="I15" s="38" t="s">
        <v>148</v>
      </c>
      <c r="J15" s="40" t="s">
        <v>147</v>
      </c>
      <c r="K15" s="38" t="s">
        <v>148</v>
      </c>
      <c r="L15" s="41" t="s">
        <v>162</v>
      </c>
      <c r="M15" s="37">
        <v>46038</v>
      </c>
      <c r="N15" s="30">
        <v>46039</v>
      </c>
      <c r="O15" s="31"/>
      <c r="P15" s="35"/>
      <c r="Q15" s="35">
        <v>0</v>
      </c>
      <c r="R15" s="35">
        <v>0</v>
      </c>
      <c r="S15" s="36">
        <f t="shared" si="0"/>
        <v>0</v>
      </c>
      <c r="T15" s="29">
        <v>1</v>
      </c>
      <c r="U15" s="35">
        <v>170.12</v>
      </c>
      <c r="V15" s="29">
        <v>1</v>
      </c>
      <c r="W15" s="35">
        <v>57</v>
      </c>
      <c r="X15" s="29">
        <f t="shared" si="1"/>
        <v>2</v>
      </c>
      <c r="Y15" s="36">
        <f t="shared" si="3"/>
        <v>227.12</v>
      </c>
      <c r="Z15" s="36">
        <f t="shared" si="2"/>
        <v>227.12</v>
      </c>
      <c r="AA15" s="42" t="s">
        <v>202</v>
      </c>
    </row>
    <row r="16" spans="1:27" ht="45" customHeight="1">
      <c r="A16" s="38" t="s">
        <v>247</v>
      </c>
      <c r="B16" s="38" t="s">
        <v>247</v>
      </c>
      <c r="C16" s="39" t="s">
        <v>171</v>
      </c>
      <c r="D16" s="39" t="s">
        <v>172</v>
      </c>
      <c r="E16" s="38" t="s">
        <v>173</v>
      </c>
      <c r="F16" s="38" t="s">
        <v>174</v>
      </c>
      <c r="G16" s="40"/>
      <c r="H16" s="38" t="s">
        <v>175</v>
      </c>
      <c r="I16" s="38" t="s">
        <v>148</v>
      </c>
      <c r="J16" s="40" t="s">
        <v>147</v>
      </c>
      <c r="K16" s="38" t="s">
        <v>148</v>
      </c>
      <c r="L16" s="41" t="s">
        <v>176</v>
      </c>
      <c r="M16" s="37">
        <v>46036</v>
      </c>
      <c r="N16" s="30">
        <v>46036</v>
      </c>
      <c r="O16" s="31"/>
      <c r="P16" s="35"/>
      <c r="Q16" s="35">
        <v>0</v>
      </c>
      <c r="R16" s="35">
        <v>0</v>
      </c>
      <c r="S16" s="36">
        <f t="shared" si="0"/>
        <v>0</v>
      </c>
      <c r="T16" s="29"/>
      <c r="U16" s="35">
        <v>0</v>
      </c>
      <c r="V16" s="29">
        <v>1</v>
      </c>
      <c r="W16" s="35">
        <v>55</v>
      </c>
      <c r="X16" s="29">
        <f t="shared" si="1"/>
        <v>1</v>
      </c>
      <c r="Y16" s="36">
        <f t="shared" si="3"/>
        <v>55</v>
      </c>
      <c r="Z16" s="36">
        <f t="shared" si="2"/>
        <v>55</v>
      </c>
      <c r="AA16" s="42" t="s">
        <v>202</v>
      </c>
    </row>
    <row r="17" spans="1:27" ht="48" customHeight="1">
      <c r="A17" s="38" t="s">
        <v>247</v>
      </c>
      <c r="B17" s="38" t="s">
        <v>247</v>
      </c>
      <c r="C17" s="39" t="s">
        <v>177</v>
      </c>
      <c r="D17" s="39" t="s">
        <v>178</v>
      </c>
      <c r="E17" s="38" t="s">
        <v>179</v>
      </c>
      <c r="F17" s="38" t="s">
        <v>161</v>
      </c>
      <c r="G17" s="40"/>
      <c r="H17" s="38" t="s">
        <v>7</v>
      </c>
      <c r="I17" s="38" t="s">
        <v>148</v>
      </c>
      <c r="J17" s="40" t="s">
        <v>147</v>
      </c>
      <c r="K17" s="38" t="s">
        <v>148</v>
      </c>
      <c r="L17" s="41" t="s">
        <v>162</v>
      </c>
      <c r="M17" s="37">
        <v>46038</v>
      </c>
      <c r="N17" s="30">
        <v>46039</v>
      </c>
      <c r="O17" s="31"/>
      <c r="P17" s="35"/>
      <c r="Q17" s="35">
        <v>0</v>
      </c>
      <c r="R17" s="35">
        <v>0</v>
      </c>
      <c r="S17" s="36">
        <f t="shared" si="0"/>
        <v>0</v>
      </c>
      <c r="T17" s="29">
        <v>1</v>
      </c>
      <c r="U17" s="35">
        <v>170.12</v>
      </c>
      <c r="V17" s="29">
        <v>1</v>
      </c>
      <c r="W17" s="35">
        <v>57</v>
      </c>
      <c r="X17" s="29">
        <f t="shared" si="1"/>
        <v>2</v>
      </c>
      <c r="Y17" s="36">
        <f t="shared" si="3"/>
        <v>227.12</v>
      </c>
      <c r="Z17" s="36">
        <f t="shared" si="2"/>
        <v>227.12</v>
      </c>
      <c r="AA17" s="42" t="s">
        <v>202</v>
      </c>
    </row>
    <row r="18" spans="1:27" ht="48" customHeight="1">
      <c r="A18" s="38" t="s">
        <v>247</v>
      </c>
      <c r="B18" s="38" t="s">
        <v>247</v>
      </c>
      <c r="C18" s="39" t="s">
        <v>180</v>
      </c>
      <c r="D18" s="39">
        <v>3735</v>
      </c>
      <c r="E18" s="38" t="s">
        <v>173</v>
      </c>
      <c r="F18" s="38" t="s">
        <v>161</v>
      </c>
      <c r="G18" s="40"/>
      <c r="H18" s="38" t="s">
        <v>7</v>
      </c>
      <c r="I18" s="38" t="s">
        <v>148</v>
      </c>
      <c r="J18" s="40" t="s">
        <v>147</v>
      </c>
      <c r="K18" s="38" t="s">
        <v>148</v>
      </c>
      <c r="L18" s="41" t="s">
        <v>162</v>
      </c>
      <c r="M18" s="37">
        <v>46038</v>
      </c>
      <c r="N18" s="30">
        <v>46041</v>
      </c>
      <c r="O18" s="31"/>
      <c r="P18" s="35"/>
      <c r="Q18" s="35">
        <v>0</v>
      </c>
      <c r="R18" s="35">
        <v>0</v>
      </c>
      <c r="S18" s="36">
        <f t="shared" si="0"/>
        <v>0</v>
      </c>
      <c r="T18" s="29">
        <v>3</v>
      </c>
      <c r="U18" s="35">
        <v>120</v>
      </c>
      <c r="V18" s="29">
        <v>1</v>
      </c>
      <c r="W18" s="35">
        <v>55</v>
      </c>
      <c r="X18" s="29">
        <f t="shared" si="1"/>
        <v>4</v>
      </c>
      <c r="Y18" s="36">
        <f t="shared" si="3"/>
        <v>415</v>
      </c>
      <c r="Z18" s="36">
        <f t="shared" si="2"/>
        <v>415</v>
      </c>
      <c r="AA18" s="42" t="s">
        <v>202</v>
      </c>
    </row>
    <row r="19" spans="1:27" ht="49.5" customHeight="1">
      <c r="A19" s="38" t="s">
        <v>247</v>
      </c>
      <c r="B19" s="38" t="s">
        <v>247</v>
      </c>
      <c r="C19" s="39" t="s">
        <v>181</v>
      </c>
      <c r="D19" s="39">
        <v>3905</v>
      </c>
      <c r="E19" s="38" t="s">
        <v>173</v>
      </c>
      <c r="F19" s="38" t="s">
        <v>161</v>
      </c>
      <c r="G19" s="40"/>
      <c r="H19" s="38" t="s">
        <v>7</v>
      </c>
      <c r="I19" s="38" t="s">
        <v>148</v>
      </c>
      <c r="J19" s="40" t="s">
        <v>147</v>
      </c>
      <c r="K19" s="38" t="s">
        <v>148</v>
      </c>
      <c r="L19" s="41" t="s">
        <v>162</v>
      </c>
      <c r="M19" s="37">
        <v>46035</v>
      </c>
      <c r="N19" s="30">
        <v>46035</v>
      </c>
      <c r="O19" s="31"/>
      <c r="P19" s="35"/>
      <c r="Q19" s="35">
        <v>0</v>
      </c>
      <c r="R19" s="35">
        <v>0</v>
      </c>
      <c r="S19" s="36">
        <f t="shared" si="0"/>
        <v>0</v>
      </c>
      <c r="T19" s="29"/>
      <c r="U19" s="35">
        <v>0</v>
      </c>
      <c r="V19" s="29">
        <v>1</v>
      </c>
      <c r="W19" s="35">
        <v>55</v>
      </c>
      <c r="X19" s="29">
        <f t="shared" si="1"/>
        <v>1</v>
      </c>
      <c r="Y19" s="36">
        <f t="shared" si="3"/>
        <v>55</v>
      </c>
      <c r="Z19" s="36">
        <f t="shared" si="2"/>
        <v>55</v>
      </c>
      <c r="AA19" s="42" t="s">
        <v>202</v>
      </c>
    </row>
    <row r="20" spans="1:27" ht="48" customHeight="1">
      <c r="A20" s="38" t="s">
        <v>247</v>
      </c>
      <c r="B20" s="38" t="s">
        <v>247</v>
      </c>
      <c r="C20" s="39" t="s">
        <v>182</v>
      </c>
      <c r="D20" s="39">
        <v>3166</v>
      </c>
      <c r="E20" s="38" t="s">
        <v>183</v>
      </c>
      <c r="F20" s="38" t="s">
        <v>174</v>
      </c>
      <c r="G20" s="40"/>
      <c r="H20" s="38" t="s">
        <v>7</v>
      </c>
      <c r="I20" s="38" t="s">
        <v>148</v>
      </c>
      <c r="J20" s="40" t="s">
        <v>147</v>
      </c>
      <c r="K20" s="38" t="s">
        <v>148</v>
      </c>
      <c r="L20" s="41" t="s">
        <v>176</v>
      </c>
      <c r="M20" s="37">
        <v>46036</v>
      </c>
      <c r="N20" s="30">
        <v>46036</v>
      </c>
      <c r="O20" s="31"/>
      <c r="P20" s="35"/>
      <c r="Q20" s="35">
        <v>0</v>
      </c>
      <c r="R20" s="35">
        <v>0</v>
      </c>
      <c r="S20" s="36">
        <f t="shared" si="0"/>
        <v>0</v>
      </c>
      <c r="T20" s="29"/>
      <c r="U20" s="35">
        <v>0</v>
      </c>
      <c r="V20" s="29">
        <v>1</v>
      </c>
      <c r="W20" s="35">
        <v>57</v>
      </c>
      <c r="X20" s="29">
        <f t="shared" si="1"/>
        <v>1</v>
      </c>
      <c r="Y20" s="36">
        <f t="shared" si="3"/>
        <v>57</v>
      </c>
      <c r="Z20" s="36">
        <f t="shared" si="2"/>
        <v>57</v>
      </c>
      <c r="AA20" s="42" t="s">
        <v>202</v>
      </c>
    </row>
    <row r="21" spans="1:27" ht="48.75" customHeight="1">
      <c r="A21" s="38" t="s">
        <v>247</v>
      </c>
      <c r="B21" s="38" t="s">
        <v>247</v>
      </c>
      <c r="C21" s="39" t="s">
        <v>184</v>
      </c>
      <c r="D21" s="39" t="s">
        <v>185</v>
      </c>
      <c r="E21" s="38" t="s">
        <v>186</v>
      </c>
      <c r="F21" s="38" t="s">
        <v>161</v>
      </c>
      <c r="G21" s="40"/>
      <c r="H21" s="38" t="s">
        <v>7</v>
      </c>
      <c r="I21" s="38" t="s">
        <v>148</v>
      </c>
      <c r="J21" s="40" t="s">
        <v>147</v>
      </c>
      <c r="K21" s="38" t="s">
        <v>148</v>
      </c>
      <c r="L21" s="41" t="s">
        <v>162</v>
      </c>
      <c r="M21" s="37">
        <v>46038</v>
      </c>
      <c r="N21" s="30">
        <v>46040</v>
      </c>
      <c r="O21" s="31"/>
      <c r="P21" s="35"/>
      <c r="Q21" s="35">
        <v>0</v>
      </c>
      <c r="R21" s="35">
        <v>0</v>
      </c>
      <c r="S21" s="36">
        <f t="shared" si="0"/>
        <v>0</v>
      </c>
      <c r="T21" s="29">
        <v>2</v>
      </c>
      <c r="U21" s="35">
        <v>170.12</v>
      </c>
      <c r="V21" s="29">
        <v>1</v>
      </c>
      <c r="W21" s="35">
        <v>57</v>
      </c>
      <c r="X21" s="29">
        <f t="shared" si="1"/>
        <v>3</v>
      </c>
      <c r="Y21" s="36">
        <f>(T21*U21)+(V21*W21)</f>
        <v>397.24</v>
      </c>
      <c r="Z21" s="36">
        <f t="shared" si="2"/>
        <v>397.24</v>
      </c>
      <c r="AA21" s="42" t="s">
        <v>202</v>
      </c>
    </row>
    <row r="22" spans="1:27" ht="44.25" customHeight="1">
      <c r="A22" s="38" t="s">
        <v>247</v>
      </c>
      <c r="B22" s="38" t="s">
        <v>247</v>
      </c>
      <c r="C22" s="39" t="s">
        <v>187</v>
      </c>
      <c r="D22" s="39" t="s">
        <v>188</v>
      </c>
      <c r="E22" s="38" t="s">
        <v>165</v>
      </c>
      <c r="F22" s="38" t="s">
        <v>161</v>
      </c>
      <c r="G22" s="40"/>
      <c r="H22" s="38" t="s">
        <v>7</v>
      </c>
      <c r="I22" s="38" t="s">
        <v>148</v>
      </c>
      <c r="J22" s="40" t="s">
        <v>147</v>
      </c>
      <c r="K22" s="38" t="s">
        <v>148</v>
      </c>
      <c r="L22" s="41" t="s">
        <v>162</v>
      </c>
      <c r="M22" s="37">
        <v>46038</v>
      </c>
      <c r="N22" s="30">
        <v>46042</v>
      </c>
      <c r="O22" s="31"/>
      <c r="P22" s="35"/>
      <c r="Q22" s="35">
        <v>0</v>
      </c>
      <c r="R22" s="35">
        <v>0</v>
      </c>
      <c r="S22" s="36">
        <f t="shared" ref="S22" si="4">Q22+R22</f>
        <v>0</v>
      </c>
      <c r="T22" s="29">
        <v>4</v>
      </c>
      <c r="U22" s="35">
        <v>170.12</v>
      </c>
      <c r="V22" s="29">
        <v>1</v>
      </c>
      <c r="W22" s="35">
        <v>57</v>
      </c>
      <c r="X22" s="29">
        <f t="shared" si="1"/>
        <v>5</v>
      </c>
      <c r="Y22" s="36">
        <f t="shared" ref="Y22" si="5">(T22*U22)+(V22*W22)</f>
        <v>737.48</v>
      </c>
      <c r="Z22" s="36">
        <f>S22+Y22</f>
        <v>737.48</v>
      </c>
      <c r="AA22" s="42" t="s">
        <v>202</v>
      </c>
    </row>
    <row r="23" spans="1:27" ht="47.25" customHeight="1">
      <c r="A23" s="38" t="s">
        <v>247</v>
      </c>
      <c r="B23" s="38" t="s">
        <v>247</v>
      </c>
      <c r="C23" s="39" t="s">
        <v>187</v>
      </c>
      <c r="D23" s="39" t="s">
        <v>188</v>
      </c>
      <c r="E23" s="38" t="s">
        <v>165</v>
      </c>
      <c r="F23" s="38" t="s">
        <v>161</v>
      </c>
      <c r="G23" s="40"/>
      <c r="H23" s="38" t="s">
        <v>7</v>
      </c>
      <c r="I23" s="38" t="s">
        <v>148</v>
      </c>
      <c r="J23" s="40" t="s">
        <v>147</v>
      </c>
      <c r="K23" s="38" t="s">
        <v>148</v>
      </c>
      <c r="L23" s="41" t="s">
        <v>176</v>
      </c>
      <c r="M23" s="37">
        <v>46052</v>
      </c>
      <c r="N23" s="30">
        <v>46056</v>
      </c>
      <c r="O23" s="31"/>
      <c r="P23" s="35"/>
      <c r="Q23" s="35">
        <v>0</v>
      </c>
      <c r="R23" s="35">
        <v>0</v>
      </c>
      <c r="S23" s="36">
        <f t="shared" si="0"/>
        <v>0</v>
      </c>
      <c r="T23" s="29">
        <v>4</v>
      </c>
      <c r="U23" s="35">
        <v>170.12</v>
      </c>
      <c r="V23" s="29">
        <v>1</v>
      </c>
      <c r="W23" s="35">
        <v>57</v>
      </c>
      <c r="X23" s="29">
        <f t="shared" si="1"/>
        <v>5</v>
      </c>
      <c r="Y23" s="36">
        <f>(T23*U23)+(V23*W23)</f>
        <v>737.48</v>
      </c>
      <c r="Z23" s="36">
        <f t="shared" si="2"/>
        <v>737.48</v>
      </c>
      <c r="AA23" s="42" t="s">
        <v>202</v>
      </c>
    </row>
    <row r="24" spans="1:27" ht="48.75" customHeight="1">
      <c r="A24" s="38" t="s">
        <v>247</v>
      </c>
      <c r="B24" s="38" t="s">
        <v>247</v>
      </c>
      <c r="C24" s="39" t="s">
        <v>189</v>
      </c>
      <c r="D24" s="39" t="s">
        <v>190</v>
      </c>
      <c r="E24" s="38" t="s">
        <v>165</v>
      </c>
      <c r="F24" s="38" t="s">
        <v>161</v>
      </c>
      <c r="G24" s="40"/>
      <c r="H24" s="38" t="s">
        <v>7</v>
      </c>
      <c r="I24" s="38" t="s">
        <v>148</v>
      </c>
      <c r="J24" s="40" t="s">
        <v>147</v>
      </c>
      <c r="K24" s="38" t="s">
        <v>148</v>
      </c>
      <c r="L24" s="41" t="s">
        <v>176</v>
      </c>
      <c r="M24" s="37">
        <v>46052</v>
      </c>
      <c r="N24" s="30">
        <v>46054</v>
      </c>
      <c r="O24" s="31"/>
      <c r="P24" s="35"/>
      <c r="Q24" s="35">
        <v>0</v>
      </c>
      <c r="R24" s="35">
        <v>0</v>
      </c>
      <c r="S24" s="36">
        <f t="shared" si="0"/>
        <v>0</v>
      </c>
      <c r="T24" s="29">
        <v>2</v>
      </c>
      <c r="U24" s="35">
        <v>170.12</v>
      </c>
      <c r="V24" s="29">
        <v>1</v>
      </c>
      <c r="W24" s="35">
        <v>57</v>
      </c>
      <c r="X24" s="29">
        <f t="shared" si="1"/>
        <v>3</v>
      </c>
      <c r="Y24" s="36">
        <f>(T24*U24)+(V24*W24)</f>
        <v>397.24</v>
      </c>
      <c r="Z24" s="36">
        <f t="shared" si="2"/>
        <v>397.24</v>
      </c>
      <c r="AA24" s="42" t="s">
        <v>202</v>
      </c>
    </row>
    <row r="25" spans="1:27" ht="39.75" customHeight="1">
      <c r="A25" s="38" t="s">
        <v>247</v>
      </c>
      <c r="B25" s="38" t="s">
        <v>247</v>
      </c>
      <c r="C25" s="39" t="s">
        <v>191</v>
      </c>
      <c r="D25" s="39">
        <v>3905</v>
      </c>
      <c r="E25" s="38" t="s">
        <v>173</v>
      </c>
      <c r="F25" s="38" t="s">
        <v>161</v>
      </c>
      <c r="G25" s="40"/>
      <c r="H25" s="38" t="s">
        <v>175</v>
      </c>
      <c r="I25" s="38" t="s">
        <v>148</v>
      </c>
      <c r="J25" s="40" t="s">
        <v>147</v>
      </c>
      <c r="K25" s="38" t="s">
        <v>148</v>
      </c>
      <c r="L25" s="41" t="s">
        <v>176</v>
      </c>
      <c r="M25" s="37">
        <v>46049</v>
      </c>
      <c r="N25" s="30">
        <v>46049</v>
      </c>
      <c r="O25" s="31"/>
      <c r="P25" s="35"/>
      <c r="Q25" s="35">
        <v>0</v>
      </c>
      <c r="R25" s="35">
        <v>0</v>
      </c>
      <c r="S25" s="36">
        <f t="shared" si="0"/>
        <v>0</v>
      </c>
      <c r="T25" s="29"/>
      <c r="U25" s="35">
        <v>0</v>
      </c>
      <c r="V25" s="29">
        <v>1</v>
      </c>
      <c r="W25" s="35">
        <v>55</v>
      </c>
      <c r="X25" s="29">
        <f t="shared" si="1"/>
        <v>1</v>
      </c>
      <c r="Y25" s="36">
        <f>(T25*U25)+(V25*W25)</f>
        <v>55</v>
      </c>
      <c r="Z25" s="36">
        <f t="shared" si="2"/>
        <v>55</v>
      </c>
      <c r="AA25" s="42" t="s">
        <v>202</v>
      </c>
    </row>
    <row r="26" spans="1:27" ht="42" customHeight="1">
      <c r="A26" s="38" t="s">
        <v>247</v>
      </c>
      <c r="B26" s="38" t="s">
        <v>247</v>
      </c>
      <c r="C26" s="39" t="s">
        <v>191</v>
      </c>
      <c r="D26" s="39">
        <v>3905</v>
      </c>
      <c r="E26" s="38" t="s">
        <v>173</v>
      </c>
      <c r="F26" s="38" t="s">
        <v>192</v>
      </c>
      <c r="G26" s="40"/>
      <c r="H26" s="38" t="s">
        <v>175</v>
      </c>
      <c r="I26" s="38" t="s">
        <v>148</v>
      </c>
      <c r="J26" s="40" t="s">
        <v>147</v>
      </c>
      <c r="K26" s="38" t="s">
        <v>148</v>
      </c>
      <c r="L26" s="41" t="s">
        <v>193</v>
      </c>
      <c r="M26" s="37">
        <v>46052</v>
      </c>
      <c r="N26" s="30">
        <v>46052</v>
      </c>
      <c r="O26" s="31"/>
      <c r="P26" s="35"/>
      <c r="Q26" s="35">
        <v>0</v>
      </c>
      <c r="R26" s="35">
        <v>0</v>
      </c>
      <c r="S26" s="36">
        <f t="shared" si="0"/>
        <v>0</v>
      </c>
      <c r="T26" s="29"/>
      <c r="U26" s="35">
        <v>0</v>
      </c>
      <c r="V26" s="29">
        <v>1</v>
      </c>
      <c r="W26" s="35">
        <v>55</v>
      </c>
      <c r="X26" s="29">
        <f t="shared" si="1"/>
        <v>1</v>
      </c>
      <c r="Y26" s="36">
        <f>(T26*U26)+(V26*W26)</f>
        <v>55</v>
      </c>
      <c r="Z26" s="36">
        <f t="shared" si="2"/>
        <v>55</v>
      </c>
      <c r="AA26" s="42" t="s">
        <v>202</v>
      </c>
    </row>
    <row r="27" spans="1:27" ht="42" customHeight="1">
      <c r="A27" s="38" t="s">
        <v>247</v>
      </c>
      <c r="B27" s="38" t="s">
        <v>247</v>
      </c>
      <c r="C27" s="39" t="s">
        <v>163</v>
      </c>
      <c r="D27" s="39" t="s">
        <v>164</v>
      </c>
      <c r="E27" s="38" t="s">
        <v>165</v>
      </c>
      <c r="F27" s="38" t="s">
        <v>161</v>
      </c>
      <c r="G27" s="40"/>
      <c r="H27" s="38" t="s">
        <v>7</v>
      </c>
      <c r="I27" s="38" t="s">
        <v>148</v>
      </c>
      <c r="J27" s="40" t="s">
        <v>147</v>
      </c>
      <c r="K27" s="38" t="s">
        <v>148</v>
      </c>
      <c r="L27" s="41" t="s">
        <v>176</v>
      </c>
      <c r="M27" s="37">
        <v>46052</v>
      </c>
      <c r="N27" s="30">
        <v>46054</v>
      </c>
      <c r="O27" s="31"/>
      <c r="P27" s="35"/>
      <c r="Q27" s="35">
        <v>0</v>
      </c>
      <c r="R27" s="35">
        <v>0</v>
      </c>
      <c r="S27" s="36">
        <f t="shared" ref="S27:S29" si="6">Q27+R27</f>
        <v>0</v>
      </c>
      <c r="T27" s="29">
        <v>2</v>
      </c>
      <c r="U27" s="35">
        <v>170.12</v>
      </c>
      <c r="V27" s="29">
        <v>1</v>
      </c>
      <c r="W27" s="35">
        <v>57</v>
      </c>
      <c r="X27" s="29">
        <f t="shared" si="1"/>
        <v>3</v>
      </c>
      <c r="Y27" s="36">
        <f t="shared" ref="Y27:Y29" si="7">(T27*U27)+(V27*W27)</f>
        <v>397.24</v>
      </c>
      <c r="Z27" s="36">
        <f t="shared" ref="Z27:Z29" si="8">S27+Y27</f>
        <v>397.24</v>
      </c>
      <c r="AA27" s="42" t="s">
        <v>202</v>
      </c>
    </row>
    <row r="28" spans="1:27" ht="44.25" customHeight="1">
      <c r="A28" s="38" t="s">
        <v>247</v>
      </c>
      <c r="B28" s="38" t="s">
        <v>247</v>
      </c>
      <c r="C28" s="39" t="s">
        <v>171</v>
      </c>
      <c r="D28" s="39" t="s">
        <v>172</v>
      </c>
      <c r="E28" s="38" t="s">
        <v>173</v>
      </c>
      <c r="F28" s="38" t="s">
        <v>194</v>
      </c>
      <c r="G28" s="40"/>
      <c r="H28" s="38" t="s">
        <v>175</v>
      </c>
      <c r="I28" s="38" t="s">
        <v>148</v>
      </c>
      <c r="J28" s="40" t="s">
        <v>147</v>
      </c>
      <c r="K28" s="38" t="s">
        <v>148</v>
      </c>
      <c r="L28" s="41" t="s">
        <v>195</v>
      </c>
      <c r="M28" s="37">
        <v>46048</v>
      </c>
      <c r="N28" s="30">
        <v>46048</v>
      </c>
      <c r="O28" s="31"/>
      <c r="P28" s="35"/>
      <c r="Q28" s="35">
        <v>0</v>
      </c>
      <c r="R28" s="35">
        <v>0</v>
      </c>
      <c r="S28" s="36">
        <f t="shared" si="6"/>
        <v>0</v>
      </c>
      <c r="T28" s="29"/>
      <c r="U28" s="35">
        <v>0</v>
      </c>
      <c r="V28" s="29">
        <v>1</v>
      </c>
      <c r="W28" s="35">
        <v>55</v>
      </c>
      <c r="X28" s="29">
        <f t="shared" si="1"/>
        <v>1</v>
      </c>
      <c r="Y28" s="36">
        <f t="shared" si="7"/>
        <v>55</v>
      </c>
      <c r="Z28" s="36">
        <f>S28+Y28</f>
        <v>55</v>
      </c>
      <c r="AA28" s="42" t="s">
        <v>202</v>
      </c>
    </row>
    <row r="29" spans="1:27" s="45" customFormat="1" ht="42" customHeight="1">
      <c r="A29" s="38" t="s">
        <v>247</v>
      </c>
      <c r="B29" s="38" t="s">
        <v>247</v>
      </c>
      <c r="C29" s="44" t="s">
        <v>180</v>
      </c>
      <c r="D29" s="39">
        <v>3735</v>
      </c>
      <c r="E29" s="38" t="s">
        <v>173</v>
      </c>
      <c r="F29" s="38" t="s">
        <v>161</v>
      </c>
      <c r="G29" s="43"/>
      <c r="H29" s="38" t="s">
        <v>7</v>
      </c>
      <c r="I29" s="38" t="s">
        <v>148</v>
      </c>
      <c r="J29" s="40" t="s">
        <v>147</v>
      </c>
      <c r="K29" s="38" t="s">
        <v>148</v>
      </c>
      <c r="L29" s="41" t="s">
        <v>176</v>
      </c>
      <c r="M29" s="37">
        <v>46052</v>
      </c>
      <c r="N29" s="30">
        <v>46055</v>
      </c>
      <c r="O29" s="31"/>
      <c r="P29" s="32"/>
      <c r="Q29" s="32">
        <v>0</v>
      </c>
      <c r="R29" s="32">
        <v>0</v>
      </c>
      <c r="S29" s="33">
        <f t="shared" si="6"/>
        <v>0</v>
      </c>
      <c r="T29" s="29">
        <v>3</v>
      </c>
      <c r="U29" s="32">
        <v>120</v>
      </c>
      <c r="V29" s="29">
        <v>1</v>
      </c>
      <c r="W29" s="32">
        <v>55</v>
      </c>
      <c r="X29" s="29">
        <f t="shared" si="1"/>
        <v>4</v>
      </c>
      <c r="Y29" s="36">
        <f t="shared" si="7"/>
        <v>415</v>
      </c>
      <c r="Z29" s="36">
        <f t="shared" si="8"/>
        <v>415</v>
      </c>
      <c r="AA29" s="42" t="s">
        <v>202</v>
      </c>
    </row>
    <row r="30" spans="1:27" ht="15.75" customHeight="1">
      <c r="A30" s="87" t="s">
        <v>40</v>
      </c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9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</row>
    <row r="31" spans="1:27" ht="15.75" customHeight="1">
      <c r="A31" s="90" t="s">
        <v>41</v>
      </c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5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</row>
    <row r="32" spans="1:27" ht="15.75" customHeight="1">
      <c r="A32" s="63" t="s">
        <v>42</v>
      </c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5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</row>
    <row r="33" spans="1:27" ht="15.75" customHeight="1">
      <c r="A33" s="63" t="s">
        <v>43</v>
      </c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</row>
    <row r="34" spans="1:27" ht="15.75" customHeight="1">
      <c r="A34" s="63" t="s">
        <v>44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5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</row>
    <row r="35" spans="1:27" ht="15.75" customHeight="1">
      <c r="A35" s="63" t="s">
        <v>45</v>
      </c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5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</row>
    <row r="36" spans="1:27" ht="15.75" customHeight="1">
      <c r="A36" s="63" t="s">
        <v>46</v>
      </c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</row>
    <row r="37" spans="1:27" ht="15.75" customHeight="1">
      <c r="A37" s="63" t="s">
        <v>47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5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</row>
    <row r="38" spans="1:27" ht="15.75" customHeight="1">
      <c r="A38" s="63" t="s">
        <v>91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5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</row>
    <row r="39" spans="1:27" ht="15.75" customHeight="1">
      <c r="A39" s="63" t="s">
        <v>92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5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</row>
    <row r="40" spans="1:27" ht="15.75" customHeight="1">
      <c r="A40" s="63" t="s">
        <v>93</v>
      </c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5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</row>
    <row r="41" spans="1:27" ht="15.75" customHeight="1">
      <c r="A41" s="63" t="s">
        <v>94</v>
      </c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5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</row>
    <row r="42" spans="1:27" ht="15.75" customHeight="1">
      <c r="A42" s="63" t="s">
        <v>95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5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</row>
    <row r="43" spans="1:27" ht="15.75" customHeight="1">
      <c r="A43" s="63" t="s">
        <v>96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5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</row>
    <row r="44" spans="1:27" ht="15.75" customHeight="1">
      <c r="A44" s="63" t="s">
        <v>97</v>
      </c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5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</row>
    <row r="45" spans="1:27" ht="15.75" customHeight="1">
      <c r="A45" s="63" t="s">
        <v>98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5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</row>
    <row r="46" spans="1:27" ht="15.75" customHeight="1">
      <c r="A46" s="63" t="s">
        <v>99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5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</row>
    <row r="47" spans="1:27" ht="15.75" customHeight="1">
      <c r="A47" s="63" t="s">
        <v>100</v>
      </c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5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</row>
    <row r="48" spans="1:27" ht="15.75" customHeight="1">
      <c r="A48" s="63" t="s">
        <v>101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5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</row>
    <row r="49" spans="1:27" ht="15.75" customHeight="1">
      <c r="A49" s="63" t="s">
        <v>102</v>
      </c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5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</row>
    <row r="50" spans="1:27" ht="15.75" customHeight="1">
      <c r="A50" s="63" t="s">
        <v>103</v>
      </c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5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</row>
    <row r="51" spans="1:27" ht="15.75" customHeight="1">
      <c r="A51" s="63" t="s">
        <v>104</v>
      </c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5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</row>
    <row r="52" spans="1:27" ht="15.75" customHeight="1">
      <c r="A52" s="63" t="s">
        <v>105</v>
      </c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5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</row>
    <row r="53" spans="1:27" ht="15.75" customHeight="1">
      <c r="A53" s="63" t="s">
        <v>106</v>
      </c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5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</row>
    <row r="54" spans="1:27" ht="15.75" customHeight="1">
      <c r="A54" s="63" t="s">
        <v>107</v>
      </c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5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</row>
    <row r="55" spans="1:27" ht="15.75" customHeight="1">
      <c r="A55" s="63" t="s">
        <v>108</v>
      </c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5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</row>
    <row r="56" spans="1:27" ht="15.75" customHeight="1">
      <c r="A56" s="63" t="s">
        <v>109</v>
      </c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5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</row>
    <row r="57" spans="1:27" ht="15.75" customHeight="1">
      <c r="A57" s="63" t="s">
        <v>110</v>
      </c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5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</row>
    <row r="58" spans="1:27" ht="15.75" customHeight="1">
      <c r="A58" s="63" t="s">
        <v>111</v>
      </c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5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</row>
    <row r="59" spans="1:27" ht="15.75" customHeight="1">
      <c r="A59" s="63" t="s">
        <v>112</v>
      </c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5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</row>
    <row r="60" spans="1:27" ht="15.75" customHeight="1"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</row>
    <row r="61" spans="1:27" ht="15.7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</row>
    <row r="62" spans="1:27" ht="15.7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</row>
    <row r="63" spans="1:27" ht="15.7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</row>
    <row r="64" spans="1:27" ht="15.7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</row>
    <row r="65" spans="1:27" ht="15.7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</row>
    <row r="66" spans="1:27" ht="15.7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</row>
    <row r="67" spans="1:27" ht="15.7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</row>
    <row r="68" spans="1:27" ht="15.7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</row>
    <row r="69" spans="1:27" ht="15.7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</row>
    <row r="70" spans="1:27" ht="15.7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</row>
    <row r="71" spans="1:27" ht="15.7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</row>
    <row r="72" spans="1:27" ht="15.7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</row>
    <row r="73" spans="1:27" ht="15.7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</row>
    <row r="74" spans="1:27" ht="15.7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</row>
    <row r="75" spans="1:27" ht="15.7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</row>
    <row r="76" spans="1:27" ht="15.7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</row>
    <row r="77" spans="1:27" ht="15.7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</row>
    <row r="78" spans="1:27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</row>
    <row r="79" spans="1:27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</row>
    <row r="80" spans="1:27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</row>
    <row r="81" spans="1:27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</row>
    <row r="82" spans="1:27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</row>
    <row r="83" spans="1:27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</row>
    <row r="84" spans="1:27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</row>
    <row r="85" spans="1:27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</row>
    <row r="86" spans="1:27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</row>
    <row r="87" spans="1:27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</row>
    <row r="88" spans="1:27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</row>
    <row r="89" spans="1:27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</row>
    <row r="90" spans="1:27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</row>
    <row r="91" spans="1:27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</row>
    <row r="92" spans="1:27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</row>
    <row r="93" spans="1:27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</row>
    <row r="94" spans="1:27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</row>
    <row r="95" spans="1:27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</row>
    <row r="96" spans="1:27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</row>
    <row r="97" spans="1:27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</row>
    <row r="98" spans="1:27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</row>
    <row r="99" spans="1:27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</row>
    <row r="100" spans="1:27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</row>
    <row r="101" spans="1:27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</row>
    <row r="102" spans="1:27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</row>
    <row r="103" spans="1:27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</row>
    <row r="104" spans="1:27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</row>
    <row r="105" spans="1:27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</row>
    <row r="106" spans="1:27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</row>
    <row r="107" spans="1:27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</row>
    <row r="108" spans="1:27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</row>
    <row r="109" spans="1:27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</row>
    <row r="110" spans="1:27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</row>
    <row r="111" spans="1:27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</row>
    <row r="112" spans="1:27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</row>
    <row r="113" spans="1:27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</row>
    <row r="114" spans="1:27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</row>
    <row r="115" spans="1:27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</row>
    <row r="116" spans="1:27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</row>
    <row r="117" spans="1:27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</row>
    <row r="118" spans="1:27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</row>
    <row r="119" spans="1:27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</row>
    <row r="120" spans="1:27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</row>
    <row r="121" spans="1:27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</row>
    <row r="122" spans="1:27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</row>
    <row r="123" spans="1:27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</row>
    <row r="124" spans="1:27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</row>
    <row r="125" spans="1:27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</row>
    <row r="126" spans="1:27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</row>
    <row r="127" spans="1:27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</row>
    <row r="128" spans="1:27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</row>
    <row r="129" spans="1:27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</row>
    <row r="130" spans="1:27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</row>
    <row r="131" spans="1:27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</row>
    <row r="132" spans="1:27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</row>
    <row r="133" spans="1:27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</row>
    <row r="134" spans="1:27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</row>
    <row r="135" spans="1:27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</row>
    <row r="136" spans="1:27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</row>
    <row r="137" spans="1:27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</row>
    <row r="138" spans="1:27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</row>
    <row r="139" spans="1:27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</row>
    <row r="140" spans="1:27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</row>
    <row r="141" spans="1:27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</row>
    <row r="142" spans="1:27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</row>
    <row r="143" spans="1:27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</row>
    <row r="144" spans="1:27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</row>
    <row r="145" spans="1:27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</row>
    <row r="146" spans="1:27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</row>
    <row r="147" spans="1:27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</row>
    <row r="148" spans="1:27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</row>
    <row r="149" spans="1:27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</row>
    <row r="150" spans="1:27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</row>
    <row r="151" spans="1:27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</row>
    <row r="152" spans="1:27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</row>
    <row r="153" spans="1:27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</row>
    <row r="154" spans="1:27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</row>
    <row r="155" spans="1:27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</row>
    <row r="156" spans="1:27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</row>
    <row r="157" spans="1:27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</row>
    <row r="158" spans="1:27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</row>
    <row r="159" spans="1:27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</row>
    <row r="160" spans="1:27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</row>
    <row r="161" spans="1:27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</row>
    <row r="162" spans="1:27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</row>
    <row r="163" spans="1:27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</row>
    <row r="164" spans="1:27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</row>
    <row r="165" spans="1:27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</row>
    <row r="166" spans="1:27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</row>
    <row r="167" spans="1:27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</row>
    <row r="168" spans="1:27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</row>
    <row r="169" spans="1:27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</row>
    <row r="170" spans="1:27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</row>
    <row r="171" spans="1:27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</row>
    <row r="172" spans="1:27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</row>
    <row r="173" spans="1:27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</row>
    <row r="174" spans="1:27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</row>
    <row r="175" spans="1:27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</row>
    <row r="176" spans="1:27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</row>
    <row r="177" spans="1:27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</row>
    <row r="178" spans="1:27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</row>
    <row r="179" spans="1:27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</row>
    <row r="180" spans="1:27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</row>
    <row r="181" spans="1:27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</row>
    <row r="182" spans="1:27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</row>
    <row r="183" spans="1:27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</row>
    <row r="184" spans="1:27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</row>
    <row r="185" spans="1:27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</row>
    <row r="186" spans="1:27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</row>
    <row r="187" spans="1:27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</row>
    <row r="188" spans="1:27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</row>
    <row r="189" spans="1:27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</row>
    <row r="190" spans="1:27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</row>
    <row r="191" spans="1:27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</row>
    <row r="192" spans="1:27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</row>
    <row r="193" spans="1:27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</row>
    <row r="194" spans="1:27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</row>
    <row r="195" spans="1:27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</row>
    <row r="196" spans="1:27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</row>
    <row r="197" spans="1:27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</row>
    <row r="198" spans="1:27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</row>
    <row r="199" spans="1:27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</row>
    <row r="200" spans="1:27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</row>
    <row r="201" spans="1:27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</row>
    <row r="202" spans="1:27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</row>
    <row r="203" spans="1:27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</row>
    <row r="204" spans="1:27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</row>
    <row r="205" spans="1:27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</row>
    <row r="206" spans="1:27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</row>
    <row r="207" spans="1:27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</row>
    <row r="208" spans="1:27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</row>
    <row r="209" spans="1:27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</row>
    <row r="210" spans="1:27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</row>
    <row r="211" spans="1:27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</row>
    <row r="212" spans="1:27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</row>
    <row r="213" spans="1:27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</row>
    <row r="214" spans="1:27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spans="1:27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</row>
    <row r="216" spans="1:27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</row>
    <row r="217" spans="1:2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</row>
    <row r="218" spans="1:27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</row>
    <row r="219" spans="1:27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</row>
    <row r="220" spans="1:27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</row>
    <row r="221" spans="1:27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</row>
    <row r="222" spans="1:27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</row>
    <row r="223" spans="1:27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</row>
    <row r="224" spans="1:27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</row>
    <row r="225" spans="1:27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</row>
    <row r="226" spans="1:27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</row>
    <row r="227" spans="1:27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</row>
    <row r="228" spans="1:27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</row>
    <row r="229" spans="1:27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</row>
    <row r="230" spans="1:27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</row>
    <row r="231" spans="1:27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</row>
    <row r="232" spans="1:27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</row>
    <row r="233" spans="1:27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</row>
    <row r="234" spans="1:27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</row>
    <row r="235" spans="1:27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</row>
    <row r="236" spans="1:27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</row>
    <row r="237" spans="1:27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</row>
    <row r="238" spans="1:27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</row>
    <row r="239" spans="1:27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</row>
    <row r="240" spans="1:27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</row>
    <row r="241" spans="1:27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</row>
    <row r="242" spans="1:27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</row>
    <row r="243" spans="1:27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</row>
    <row r="244" spans="1:27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</row>
    <row r="245" spans="1:27" ht="15.7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</row>
    <row r="246" spans="1:27" ht="15.7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</row>
    <row r="247" spans="1:27" ht="15.7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</row>
    <row r="248" spans="1:27" ht="15.7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</row>
    <row r="249" spans="1:27" ht="15.7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</row>
    <row r="250" spans="1:27" ht="15.7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</row>
    <row r="251" spans="1:27" ht="15.7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</row>
    <row r="252" spans="1:27" ht="15.7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</row>
    <row r="253" spans="1:27" ht="15.7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</row>
    <row r="254" spans="1:27" ht="15.7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</row>
    <row r="255" spans="1:27" ht="15.7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</row>
    <row r="256" spans="1:27" ht="15.7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</row>
    <row r="257" spans="1:27" ht="15.7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</row>
    <row r="258" spans="1:27" ht="15.7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</row>
    <row r="259" spans="1:27" ht="15.7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</row>
    <row r="260" spans="1:27" ht="15.75" customHeight="1"/>
    <row r="261" spans="1:27" ht="15.75" customHeight="1"/>
    <row r="262" spans="1:27" ht="15.75" customHeight="1"/>
    <row r="263" spans="1:27" ht="15.75" customHeight="1"/>
    <row r="264" spans="1:27" ht="15.75" customHeight="1"/>
    <row r="265" spans="1:27" ht="15.75" customHeight="1"/>
    <row r="266" spans="1:27" ht="15.75" customHeight="1"/>
    <row r="267" spans="1:27" ht="15.75" customHeight="1"/>
    <row r="268" spans="1:27" ht="15.75" customHeight="1"/>
    <row r="269" spans="1:27" ht="15.75" customHeight="1"/>
    <row r="270" spans="1:27" ht="15.75" customHeight="1"/>
    <row r="271" spans="1:27" ht="15.75" customHeight="1"/>
    <row r="272" spans="1:27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</sheetData>
  <mergeCells count="63">
    <mergeCell ref="B1:AA1"/>
    <mergeCell ref="B2:AA2"/>
    <mergeCell ref="B3:AA3"/>
    <mergeCell ref="C4:AA4"/>
    <mergeCell ref="F5:L5"/>
    <mergeCell ref="Z5:Z7"/>
    <mergeCell ref="AA5:AA7"/>
    <mergeCell ref="T5:Y5"/>
    <mergeCell ref="T6:U6"/>
    <mergeCell ref="V6:W6"/>
    <mergeCell ref="X6:X7"/>
    <mergeCell ref="Y6:Y7"/>
    <mergeCell ref="A5:B5"/>
    <mergeCell ref="M6:M7"/>
    <mergeCell ref="N6:N7"/>
    <mergeCell ref="M5:S5"/>
    <mergeCell ref="S6:S7"/>
    <mergeCell ref="D6:D7"/>
    <mergeCell ref="E6:E7"/>
    <mergeCell ref="F6:F7"/>
    <mergeCell ref="G6:G7"/>
    <mergeCell ref="H6:H7"/>
    <mergeCell ref="I6:J6"/>
    <mergeCell ref="K6:L6"/>
    <mergeCell ref="R6:R7"/>
    <mergeCell ref="Q6:Q7"/>
    <mergeCell ref="P6:P7"/>
    <mergeCell ref="O6:O7"/>
    <mergeCell ref="A48:L48"/>
    <mergeCell ref="A59:L59"/>
    <mergeCell ref="A49:L49"/>
    <mergeCell ref="A50:L50"/>
    <mergeCell ref="A51:L51"/>
    <mergeCell ref="A52:L52"/>
    <mergeCell ref="A53:L53"/>
    <mergeCell ref="A54:L54"/>
    <mergeCell ref="A55:L55"/>
    <mergeCell ref="A56:L56"/>
    <mergeCell ref="A57:L57"/>
    <mergeCell ref="A58:L58"/>
    <mergeCell ref="A47:L47"/>
    <mergeCell ref="A1:A3"/>
    <mergeCell ref="A39:L39"/>
    <mergeCell ref="A40:L40"/>
    <mergeCell ref="A41:L41"/>
    <mergeCell ref="A42:L42"/>
    <mergeCell ref="A35:L35"/>
    <mergeCell ref="A36:L36"/>
    <mergeCell ref="A37:L37"/>
    <mergeCell ref="A38:L38"/>
    <mergeCell ref="A30:L30"/>
    <mergeCell ref="A31:L31"/>
    <mergeCell ref="A32:L32"/>
    <mergeCell ref="A33:L33"/>
    <mergeCell ref="C5:E5"/>
    <mergeCell ref="C6:C7"/>
    <mergeCell ref="A34:L34"/>
    <mergeCell ref="A6:A7"/>
    <mergeCell ref="B6:B7"/>
    <mergeCell ref="A45:L45"/>
    <mergeCell ref="A46:L46"/>
    <mergeCell ref="A43:L43"/>
    <mergeCell ref="A44:L44"/>
  </mergeCells>
  <dataValidations count="2">
    <dataValidation type="list" allowBlank="1" sqref="H8:H29" xr:uid="{00000000-0002-0000-0100-000000000000}">
      <formula1>"SERVIÇO,CURSO,EVENTO,REUNIÃO,OUTROS"</formula1>
    </dataValidation>
    <dataValidation type="list" allowBlank="1" sqref="P8:P29" xr:uid="{00000000-0002-0000-0100-000001000000}">
      <formula1>#REF!</formula1>
    </dataValidation>
  </dataValidations>
  <pageMargins left="0.51180555555555496" right="0.51180555555555496" top="0.78749999999999998" bottom="0.78749999999999998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60338-A31B-41C1-9E02-4C83F9DF0B27}">
  <sheetPr>
    <tabColor theme="0"/>
  </sheetPr>
  <dimension ref="A1:XFC1027"/>
  <sheetViews>
    <sheetView zoomScale="75" zoomScaleNormal="75" workbookViewId="0">
      <selection activeCell="D14" sqref="D14"/>
    </sheetView>
  </sheetViews>
  <sheetFormatPr defaultColWidth="0" defaultRowHeight="15" customHeight="1"/>
  <cols>
    <col min="1" max="1" width="19.875" customWidth="1"/>
    <col min="2" max="2" width="15.625" customWidth="1"/>
    <col min="3" max="3" width="45.25" bestFit="1" customWidth="1"/>
    <col min="4" max="4" width="16.75" customWidth="1"/>
    <col min="5" max="5" width="36.25" customWidth="1"/>
    <col min="6" max="6" width="43.5" customWidth="1"/>
    <col min="7" max="7" width="18.375" customWidth="1"/>
    <col min="8" max="8" width="15.25" customWidth="1"/>
    <col min="9" max="10" width="13.125" customWidth="1"/>
    <col min="11" max="11" width="21.5" customWidth="1"/>
    <col min="12" max="12" width="19.375" customWidth="1"/>
    <col min="13" max="13" width="13.125" customWidth="1"/>
    <col min="14" max="14" width="15.625" customWidth="1"/>
    <col min="15" max="15" width="17.875" customWidth="1"/>
    <col min="16" max="17" width="18" customWidth="1"/>
    <col min="18" max="18" width="16.625" customWidth="1"/>
    <col min="19" max="19" width="15.75" customWidth="1"/>
    <col min="20" max="20" width="15.5" customWidth="1"/>
    <col min="21" max="21" width="14.75" customWidth="1"/>
    <col min="22" max="22" width="13.125" customWidth="1"/>
    <col min="23" max="23" width="17.25" customWidth="1"/>
    <col min="24" max="24" width="17.5" customWidth="1"/>
    <col min="25" max="25" width="21.25" customWidth="1"/>
    <col min="26" max="26" width="19.375" customWidth="1"/>
    <col min="27" max="27" width="27.875" customWidth="1"/>
    <col min="28" max="30" width="12.625" hidden="1"/>
    <col min="33" max="16383" width="12.625" hidden="1"/>
    <col min="16384" max="16384" width="6.75" hidden="1" customWidth="1"/>
  </cols>
  <sheetData>
    <row r="1" spans="1:27" ht="21">
      <c r="A1" s="79"/>
      <c r="B1" s="92" t="s">
        <v>0</v>
      </c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9"/>
    </row>
    <row r="2" spans="1:27" ht="21">
      <c r="A2" s="80"/>
      <c r="B2" s="92" t="s">
        <v>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9"/>
    </row>
    <row r="3" spans="1:27" ht="25.5" customHeight="1">
      <c r="A3" s="80"/>
      <c r="B3" s="92" t="s">
        <v>142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9"/>
    </row>
    <row r="4" spans="1:27" ht="15" customHeight="1">
      <c r="A4" s="3" t="s">
        <v>246</v>
      </c>
      <c r="B4" s="4"/>
      <c r="C4" s="84" t="s">
        <v>4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6"/>
    </row>
    <row r="5" spans="1:27" ht="15.75" customHeight="1">
      <c r="A5" s="78" t="s">
        <v>5</v>
      </c>
      <c r="B5" s="65"/>
      <c r="C5" s="78" t="s">
        <v>6</v>
      </c>
      <c r="D5" s="64"/>
      <c r="E5" s="65"/>
      <c r="F5" s="78" t="s">
        <v>7</v>
      </c>
      <c r="G5" s="64"/>
      <c r="H5" s="64"/>
      <c r="I5" s="64"/>
      <c r="J5" s="64"/>
      <c r="K5" s="64"/>
      <c r="L5" s="64"/>
      <c r="M5" s="78" t="s">
        <v>8</v>
      </c>
      <c r="N5" s="64"/>
      <c r="O5" s="64"/>
      <c r="P5" s="64"/>
      <c r="Q5" s="64"/>
      <c r="R5" s="64"/>
      <c r="S5" s="65"/>
      <c r="T5" s="78" t="s">
        <v>9</v>
      </c>
      <c r="U5" s="64"/>
      <c r="V5" s="64"/>
      <c r="W5" s="64"/>
      <c r="X5" s="64"/>
      <c r="Y5" s="65"/>
      <c r="Z5" s="66" t="s">
        <v>69</v>
      </c>
      <c r="AA5" s="66" t="s">
        <v>70</v>
      </c>
    </row>
    <row r="6" spans="1:27" ht="15.75" customHeight="1">
      <c r="A6" s="66" t="s">
        <v>12</v>
      </c>
      <c r="B6" s="66" t="s">
        <v>13</v>
      </c>
      <c r="C6" s="66" t="s">
        <v>14</v>
      </c>
      <c r="D6" s="66" t="s">
        <v>15</v>
      </c>
      <c r="E6" s="66" t="s">
        <v>16</v>
      </c>
      <c r="F6" s="66" t="s">
        <v>71</v>
      </c>
      <c r="G6" s="66" t="s">
        <v>72</v>
      </c>
      <c r="H6" s="66" t="s">
        <v>73</v>
      </c>
      <c r="I6" s="78" t="s">
        <v>20</v>
      </c>
      <c r="J6" s="65"/>
      <c r="K6" s="77" t="s">
        <v>21</v>
      </c>
      <c r="L6" s="65"/>
      <c r="M6" s="66" t="s">
        <v>74</v>
      </c>
      <c r="N6" s="66" t="s">
        <v>75</v>
      </c>
      <c r="O6" s="66" t="s">
        <v>76</v>
      </c>
      <c r="P6" s="66" t="s">
        <v>77</v>
      </c>
      <c r="Q6" s="69" t="s">
        <v>78</v>
      </c>
      <c r="R6" s="69" t="s">
        <v>79</v>
      </c>
      <c r="S6" s="69" t="s">
        <v>80</v>
      </c>
      <c r="T6" s="77" t="s">
        <v>28</v>
      </c>
      <c r="U6" s="65"/>
      <c r="V6" s="77" t="s">
        <v>29</v>
      </c>
      <c r="W6" s="65"/>
      <c r="X6" s="66" t="s">
        <v>81</v>
      </c>
      <c r="Y6" s="69" t="s">
        <v>82</v>
      </c>
      <c r="Z6" s="67"/>
      <c r="AA6" s="67"/>
    </row>
    <row r="7" spans="1:27" ht="30">
      <c r="A7" s="67"/>
      <c r="B7" s="67"/>
      <c r="C7" s="67"/>
      <c r="D7" s="67"/>
      <c r="E7" s="67"/>
      <c r="F7" s="67"/>
      <c r="G7" s="67"/>
      <c r="H7" s="67"/>
      <c r="I7" s="27" t="s">
        <v>83</v>
      </c>
      <c r="J7" s="27" t="s">
        <v>84</v>
      </c>
      <c r="K7" s="27" t="s">
        <v>85</v>
      </c>
      <c r="L7" s="28" t="s">
        <v>86</v>
      </c>
      <c r="M7" s="68"/>
      <c r="N7" s="68"/>
      <c r="O7" s="68"/>
      <c r="P7" s="68"/>
      <c r="Q7" s="68"/>
      <c r="R7" s="68"/>
      <c r="S7" s="68"/>
      <c r="T7" s="6" t="s">
        <v>87</v>
      </c>
      <c r="U7" s="7" t="s">
        <v>88</v>
      </c>
      <c r="V7" s="6" t="s">
        <v>89</v>
      </c>
      <c r="W7" s="7" t="s">
        <v>90</v>
      </c>
      <c r="X7" s="68"/>
      <c r="Y7" s="68"/>
      <c r="Z7" s="68"/>
      <c r="AA7" s="68"/>
    </row>
    <row r="8" spans="1:27" ht="45.75" customHeight="1">
      <c r="A8" s="38" t="s">
        <v>247</v>
      </c>
      <c r="B8" s="38" t="s">
        <v>247</v>
      </c>
      <c r="C8" s="39" t="s">
        <v>181</v>
      </c>
      <c r="D8" s="39">
        <v>3905</v>
      </c>
      <c r="E8" s="38" t="s">
        <v>173</v>
      </c>
      <c r="F8" s="38" t="s">
        <v>204</v>
      </c>
      <c r="G8" s="40"/>
      <c r="H8" s="38" t="s">
        <v>205</v>
      </c>
      <c r="I8" s="38" t="s">
        <v>148</v>
      </c>
      <c r="J8" s="40" t="s">
        <v>147</v>
      </c>
      <c r="K8" s="38" t="s">
        <v>148</v>
      </c>
      <c r="L8" s="41" t="s">
        <v>206</v>
      </c>
      <c r="M8" s="37">
        <v>46057</v>
      </c>
      <c r="N8" s="30">
        <v>46057</v>
      </c>
      <c r="O8" s="31" t="s">
        <v>245</v>
      </c>
      <c r="P8" s="35" t="s">
        <v>245</v>
      </c>
      <c r="Q8" s="35">
        <v>0</v>
      </c>
      <c r="R8" s="35">
        <v>0</v>
      </c>
      <c r="S8" s="36">
        <f t="shared" ref="S8:S41" si="0">Q8+R8</f>
        <v>0</v>
      </c>
      <c r="T8" s="29"/>
      <c r="U8" s="35">
        <v>0</v>
      </c>
      <c r="V8" s="29">
        <v>1</v>
      </c>
      <c r="W8" s="35">
        <v>55</v>
      </c>
      <c r="X8" s="29">
        <f t="shared" ref="X8:X41" si="1">SUM(V8,T8)</f>
        <v>1</v>
      </c>
      <c r="Y8" s="36">
        <f t="shared" ref="Y8:Y41" si="2">(T8*U8)+(V8*W8)</f>
        <v>55</v>
      </c>
      <c r="Z8" s="36">
        <f t="shared" ref="Z8:Z41" si="3">S8+Y8</f>
        <v>55</v>
      </c>
      <c r="AA8" s="42" t="s">
        <v>202</v>
      </c>
    </row>
    <row r="9" spans="1:27" ht="46.5" customHeight="1">
      <c r="A9" s="38" t="s">
        <v>247</v>
      </c>
      <c r="B9" s="38" t="s">
        <v>247</v>
      </c>
      <c r="C9" s="39" t="s">
        <v>207</v>
      </c>
      <c r="D9" s="39" t="s">
        <v>208</v>
      </c>
      <c r="E9" s="38" t="s">
        <v>209</v>
      </c>
      <c r="F9" s="38" t="s">
        <v>210</v>
      </c>
      <c r="G9" s="40"/>
      <c r="H9" s="38" t="s">
        <v>7</v>
      </c>
      <c r="I9" s="38" t="s">
        <v>148</v>
      </c>
      <c r="J9" s="40" t="s">
        <v>147</v>
      </c>
      <c r="K9" s="38" t="s">
        <v>148</v>
      </c>
      <c r="L9" s="41" t="s">
        <v>206</v>
      </c>
      <c r="M9" s="37">
        <v>46057</v>
      </c>
      <c r="N9" s="30">
        <v>46057</v>
      </c>
      <c r="O9" s="31" t="s">
        <v>245</v>
      </c>
      <c r="P9" s="35" t="s">
        <v>245</v>
      </c>
      <c r="Q9" s="35">
        <v>0</v>
      </c>
      <c r="R9" s="35">
        <v>0</v>
      </c>
      <c r="S9" s="36">
        <f t="shared" si="0"/>
        <v>0</v>
      </c>
      <c r="T9" s="29"/>
      <c r="U9" s="35">
        <v>0</v>
      </c>
      <c r="V9" s="29">
        <v>1</v>
      </c>
      <c r="W9" s="35">
        <v>57</v>
      </c>
      <c r="X9" s="29">
        <f t="shared" si="1"/>
        <v>1</v>
      </c>
      <c r="Y9" s="36">
        <f t="shared" si="2"/>
        <v>57</v>
      </c>
      <c r="Z9" s="36">
        <f t="shared" si="3"/>
        <v>57</v>
      </c>
      <c r="AA9" s="42" t="s">
        <v>202</v>
      </c>
    </row>
    <row r="10" spans="1:27" ht="51" customHeight="1">
      <c r="A10" s="38" t="s">
        <v>247</v>
      </c>
      <c r="B10" s="38" t="s">
        <v>247</v>
      </c>
      <c r="C10" s="39" t="s">
        <v>211</v>
      </c>
      <c r="D10" s="39" t="s">
        <v>208</v>
      </c>
      <c r="E10" s="38" t="s">
        <v>212</v>
      </c>
      <c r="F10" s="38" t="s">
        <v>213</v>
      </c>
      <c r="G10" s="40"/>
      <c r="H10" s="38" t="s">
        <v>7</v>
      </c>
      <c r="I10" s="38" t="s">
        <v>148</v>
      </c>
      <c r="J10" s="40" t="s">
        <v>147</v>
      </c>
      <c r="K10" s="38" t="s">
        <v>148</v>
      </c>
      <c r="L10" s="41" t="s">
        <v>214</v>
      </c>
      <c r="M10" s="37">
        <v>46069</v>
      </c>
      <c r="N10" s="30">
        <v>46069</v>
      </c>
      <c r="O10" s="31" t="s">
        <v>245</v>
      </c>
      <c r="P10" s="35" t="s">
        <v>245</v>
      </c>
      <c r="Q10" s="35">
        <v>0</v>
      </c>
      <c r="R10" s="35">
        <v>0</v>
      </c>
      <c r="S10" s="36">
        <f t="shared" si="0"/>
        <v>0</v>
      </c>
      <c r="T10" s="29"/>
      <c r="U10" s="35">
        <v>0</v>
      </c>
      <c r="V10" s="29">
        <v>1</v>
      </c>
      <c r="W10" s="35">
        <v>55</v>
      </c>
      <c r="X10" s="29">
        <f t="shared" si="1"/>
        <v>1</v>
      </c>
      <c r="Y10" s="36">
        <f t="shared" si="2"/>
        <v>55</v>
      </c>
      <c r="Z10" s="36">
        <f t="shared" si="3"/>
        <v>55</v>
      </c>
      <c r="AA10" s="42" t="s">
        <v>202</v>
      </c>
    </row>
    <row r="11" spans="1:27" ht="50.25" customHeight="1">
      <c r="A11" s="38" t="s">
        <v>247</v>
      </c>
      <c r="B11" s="38" t="s">
        <v>247</v>
      </c>
      <c r="C11" s="39" t="s">
        <v>215</v>
      </c>
      <c r="D11" s="39">
        <v>861103</v>
      </c>
      <c r="E11" s="38" t="s">
        <v>216</v>
      </c>
      <c r="F11" s="38" t="s">
        <v>213</v>
      </c>
      <c r="G11" s="40"/>
      <c r="H11" s="38" t="s">
        <v>7</v>
      </c>
      <c r="I11" s="38" t="s">
        <v>148</v>
      </c>
      <c r="J11" s="40" t="s">
        <v>243</v>
      </c>
      <c r="K11" s="38" t="s">
        <v>217</v>
      </c>
      <c r="L11" s="41" t="s">
        <v>218</v>
      </c>
      <c r="M11" s="37">
        <v>46054</v>
      </c>
      <c r="N11" s="30">
        <v>46056</v>
      </c>
      <c r="O11" s="31" t="s">
        <v>245</v>
      </c>
      <c r="P11" s="35" t="s">
        <v>245</v>
      </c>
      <c r="Q11" s="35">
        <v>0</v>
      </c>
      <c r="R11" s="35">
        <v>0</v>
      </c>
      <c r="S11" s="36">
        <f t="shared" si="0"/>
        <v>0</v>
      </c>
      <c r="T11" s="29">
        <v>2</v>
      </c>
      <c r="U11" s="35">
        <v>332.08</v>
      </c>
      <c r="V11" s="29">
        <v>1</v>
      </c>
      <c r="W11" s="35">
        <v>99.64</v>
      </c>
      <c r="X11" s="29">
        <f t="shared" si="1"/>
        <v>3</v>
      </c>
      <c r="Y11" s="36">
        <f t="shared" si="2"/>
        <v>763.8</v>
      </c>
      <c r="Z11" s="36">
        <f t="shared" si="3"/>
        <v>763.8</v>
      </c>
      <c r="AA11" s="38" t="s">
        <v>244</v>
      </c>
    </row>
    <row r="12" spans="1:27" ht="48.75" customHeight="1">
      <c r="A12" s="38" t="s">
        <v>247</v>
      </c>
      <c r="B12" s="38" t="s">
        <v>247</v>
      </c>
      <c r="C12" s="39" t="s">
        <v>151</v>
      </c>
      <c r="D12" s="39" t="s">
        <v>152</v>
      </c>
      <c r="E12" s="38" t="s">
        <v>153</v>
      </c>
      <c r="F12" s="38" t="s">
        <v>213</v>
      </c>
      <c r="G12" s="40"/>
      <c r="H12" s="38" t="s">
        <v>7</v>
      </c>
      <c r="I12" s="38" t="s">
        <v>148</v>
      </c>
      <c r="J12" s="40" t="s">
        <v>243</v>
      </c>
      <c r="K12" s="38" t="s">
        <v>217</v>
      </c>
      <c r="L12" s="41" t="s">
        <v>218</v>
      </c>
      <c r="M12" s="37">
        <v>46055</v>
      </c>
      <c r="N12" s="30">
        <v>46056</v>
      </c>
      <c r="O12" s="31" t="s">
        <v>245</v>
      </c>
      <c r="P12" s="35" t="s">
        <v>245</v>
      </c>
      <c r="Q12" s="35">
        <v>0</v>
      </c>
      <c r="R12" s="35">
        <v>0</v>
      </c>
      <c r="S12" s="36">
        <f t="shared" si="0"/>
        <v>0</v>
      </c>
      <c r="T12" s="29">
        <v>1</v>
      </c>
      <c r="U12" s="35">
        <v>332.08</v>
      </c>
      <c r="V12" s="29">
        <v>1</v>
      </c>
      <c r="W12" s="35">
        <v>99.64</v>
      </c>
      <c r="X12" s="29">
        <f t="shared" si="1"/>
        <v>2</v>
      </c>
      <c r="Y12" s="36">
        <f t="shared" si="2"/>
        <v>431.71999999999997</v>
      </c>
      <c r="Z12" s="36">
        <f t="shared" si="3"/>
        <v>431.71999999999997</v>
      </c>
      <c r="AA12" s="38" t="s">
        <v>244</v>
      </c>
    </row>
    <row r="13" spans="1:27" ht="48" customHeight="1">
      <c r="A13" s="38" t="s">
        <v>247</v>
      </c>
      <c r="B13" s="38" t="s">
        <v>247</v>
      </c>
      <c r="C13" s="39" t="s">
        <v>181</v>
      </c>
      <c r="D13" s="39">
        <v>3905</v>
      </c>
      <c r="E13" s="38" t="s">
        <v>173</v>
      </c>
      <c r="F13" s="38" t="s">
        <v>213</v>
      </c>
      <c r="G13" s="40"/>
      <c r="H13" s="38" t="s">
        <v>7</v>
      </c>
      <c r="I13" s="38" t="s">
        <v>148</v>
      </c>
      <c r="J13" s="40" t="s">
        <v>147</v>
      </c>
      <c r="K13" s="38" t="s">
        <v>148</v>
      </c>
      <c r="L13" s="41" t="s">
        <v>214</v>
      </c>
      <c r="M13" s="37">
        <v>46069</v>
      </c>
      <c r="N13" s="30">
        <v>46069</v>
      </c>
      <c r="O13" s="31" t="s">
        <v>245</v>
      </c>
      <c r="P13" s="35" t="s">
        <v>245</v>
      </c>
      <c r="Q13" s="35">
        <v>0</v>
      </c>
      <c r="R13" s="35">
        <v>0</v>
      </c>
      <c r="S13" s="36">
        <f t="shared" si="0"/>
        <v>0</v>
      </c>
      <c r="T13" s="29"/>
      <c r="U13" s="35">
        <v>0</v>
      </c>
      <c r="V13" s="29">
        <v>1</v>
      </c>
      <c r="W13" s="35">
        <v>55</v>
      </c>
      <c r="X13" s="29">
        <f t="shared" si="1"/>
        <v>1</v>
      </c>
      <c r="Y13" s="36">
        <f t="shared" si="2"/>
        <v>55</v>
      </c>
      <c r="Z13" s="36">
        <f t="shared" si="3"/>
        <v>55</v>
      </c>
      <c r="AA13" s="42" t="s">
        <v>202</v>
      </c>
    </row>
    <row r="14" spans="1:27" ht="46.5" customHeight="1">
      <c r="A14" s="38" t="s">
        <v>247</v>
      </c>
      <c r="B14" s="38" t="s">
        <v>247</v>
      </c>
      <c r="C14" s="39" t="s">
        <v>180</v>
      </c>
      <c r="D14" s="39" t="s">
        <v>208</v>
      </c>
      <c r="E14" s="38" t="s">
        <v>173</v>
      </c>
      <c r="F14" s="38" t="s">
        <v>213</v>
      </c>
      <c r="G14" s="40"/>
      <c r="H14" s="38" t="s">
        <v>7</v>
      </c>
      <c r="I14" s="38" t="s">
        <v>148</v>
      </c>
      <c r="J14" s="40" t="s">
        <v>147</v>
      </c>
      <c r="K14" s="38" t="s">
        <v>148</v>
      </c>
      <c r="L14" s="41" t="s">
        <v>219</v>
      </c>
      <c r="M14" s="37">
        <v>46068</v>
      </c>
      <c r="N14" s="30">
        <v>46069</v>
      </c>
      <c r="O14" s="31" t="s">
        <v>245</v>
      </c>
      <c r="P14" s="35" t="s">
        <v>245</v>
      </c>
      <c r="Q14" s="35">
        <v>0</v>
      </c>
      <c r="R14" s="35">
        <v>0</v>
      </c>
      <c r="S14" s="36">
        <f t="shared" si="0"/>
        <v>0</v>
      </c>
      <c r="T14" s="29">
        <v>1</v>
      </c>
      <c r="U14" s="35">
        <v>120</v>
      </c>
      <c r="V14" s="29">
        <v>1</v>
      </c>
      <c r="W14" s="35">
        <v>55</v>
      </c>
      <c r="X14" s="29">
        <f t="shared" si="1"/>
        <v>2</v>
      </c>
      <c r="Y14" s="36">
        <f t="shared" si="2"/>
        <v>175</v>
      </c>
      <c r="Z14" s="36">
        <f t="shared" si="3"/>
        <v>175</v>
      </c>
      <c r="AA14" s="42" t="s">
        <v>202</v>
      </c>
    </row>
    <row r="15" spans="1:27" ht="49.5" customHeight="1">
      <c r="A15" s="38" t="s">
        <v>247</v>
      </c>
      <c r="B15" s="38" t="s">
        <v>247</v>
      </c>
      <c r="C15" s="39" t="s">
        <v>220</v>
      </c>
      <c r="D15" s="39" t="s">
        <v>221</v>
      </c>
      <c r="E15" s="38" t="s">
        <v>212</v>
      </c>
      <c r="F15" s="38" t="s">
        <v>213</v>
      </c>
      <c r="G15" s="40"/>
      <c r="H15" s="38" t="s">
        <v>7</v>
      </c>
      <c r="I15" s="38" t="s">
        <v>148</v>
      </c>
      <c r="J15" s="40" t="s">
        <v>147</v>
      </c>
      <c r="K15" s="38" t="s">
        <v>148</v>
      </c>
      <c r="L15" s="41" t="s">
        <v>219</v>
      </c>
      <c r="M15" s="37">
        <v>46068</v>
      </c>
      <c r="N15" s="30">
        <v>46069</v>
      </c>
      <c r="O15" s="31" t="s">
        <v>245</v>
      </c>
      <c r="P15" s="35" t="s">
        <v>245</v>
      </c>
      <c r="Q15" s="35">
        <v>0</v>
      </c>
      <c r="R15" s="35">
        <v>0</v>
      </c>
      <c r="S15" s="36">
        <f t="shared" si="0"/>
        <v>0</v>
      </c>
      <c r="T15" s="29">
        <v>1</v>
      </c>
      <c r="U15" s="35">
        <v>120</v>
      </c>
      <c r="V15" s="29">
        <v>1</v>
      </c>
      <c r="W15" s="35">
        <v>55</v>
      </c>
      <c r="X15" s="29">
        <f t="shared" si="1"/>
        <v>2</v>
      </c>
      <c r="Y15" s="36">
        <f t="shared" si="2"/>
        <v>175</v>
      </c>
      <c r="Z15" s="36">
        <f t="shared" si="3"/>
        <v>175</v>
      </c>
      <c r="AA15" s="42" t="s">
        <v>202</v>
      </c>
    </row>
    <row r="16" spans="1:27" ht="45" customHeight="1">
      <c r="A16" s="38" t="s">
        <v>247</v>
      </c>
      <c r="B16" s="38" t="s">
        <v>247</v>
      </c>
      <c r="C16" s="39" t="s">
        <v>215</v>
      </c>
      <c r="D16" s="39">
        <v>861103</v>
      </c>
      <c r="E16" s="38" t="s">
        <v>216</v>
      </c>
      <c r="F16" s="38" t="s">
        <v>213</v>
      </c>
      <c r="G16" s="40"/>
      <c r="H16" s="38" t="s">
        <v>7</v>
      </c>
      <c r="I16" s="38" t="s">
        <v>148</v>
      </c>
      <c r="J16" s="40" t="s">
        <v>147</v>
      </c>
      <c r="K16" s="38" t="s">
        <v>148</v>
      </c>
      <c r="L16" s="41" t="s">
        <v>222</v>
      </c>
      <c r="M16" s="37">
        <v>46062</v>
      </c>
      <c r="N16" s="30">
        <v>46063</v>
      </c>
      <c r="O16" s="31" t="s">
        <v>245</v>
      </c>
      <c r="P16" s="35" t="s">
        <v>245</v>
      </c>
      <c r="Q16" s="35">
        <v>0</v>
      </c>
      <c r="R16" s="35">
        <v>0</v>
      </c>
      <c r="S16" s="36">
        <f t="shared" si="0"/>
        <v>0</v>
      </c>
      <c r="T16" s="29">
        <v>1</v>
      </c>
      <c r="U16" s="35">
        <v>170.12</v>
      </c>
      <c r="V16" s="29"/>
      <c r="W16" s="35">
        <v>0</v>
      </c>
      <c r="X16" s="29">
        <f t="shared" si="1"/>
        <v>1</v>
      </c>
      <c r="Y16" s="36">
        <f t="shared" si="2"/>
        <v>170.12</v>
      </c>
      <c r="Z16" s="36">
        <f t="shared" si="3"/>
        <v>170.12</v>
      </c>
      <c r="AA16" s="42" t="s">
        <v>202</v>
      </c>
    </row>
    <row r="17" spans="1:27" ht="48" customHeight="1">
      <c r="A17" s="38" t="s">
        <v>247</v>
      </c>
      <c r="B17" s="38" t="s">
        <v>247</v>
      </c>
      <c r="C17" s="39" t="s">
        <v>215</v>
      </c>
      <c r="D17" s="39">
        <v>861103</v>
      </c>
      <c r="E17" s="38" t="s">
        <v>216</v>
      </c>
      <c r="F17" s="38" t="s">
        <v>213</v>
      </c>
      <c r="G17" s="40"/>
      <c r="H17" s="38" t="s">
        <v>7</v>
      </c>
      <c r="I17" s="38" t="s">
        <v>148</v>
      </c>
      <c r="J17" s="40" t="s">
        <v>222</v>
      </c>
      <c r="K17" s="38" t="s">
        <v>148</v>
      </c>
      <c r="L17" s="41" t="s">
        <v>223</v>
      </c>
      <c r="M17" s="37">
        <v>46063</v>
      </c>
      <c r="N17" s="30">
        <v>46064</v>
      </c>
      <c r="O17" s="31" t="s">
        <v>245</v>
      </c>
      <c r="P17" s="35" t="s">
        <v>245</v>
      </c>
      <c r="Q17" s="35">
        <v>0</v>
      </c>
      <c r="R17" s="35">
        <v>0</v>
      </c>
      <c r="S17" s="36">
        <f t="shared" si="0"/>
        <v>0</v>
      </c>
      <c r="T17" s="29">
        <v>1</v>
      </c>
      <c r="U17" s="35">
        <v>170.12</v>
      </c>
      <c r="V17" s="29"/>
      <c r="W17" s="35"/>
      <c r="X17" s="29">
        <f t="shared" si="1"/>
        <v>1</v>
      </c>
      <c r="Y17" s="36">
        <f t="shared" si="2"/>
        <v>170.12</v>
      </c>
      <c r="Z17" s="36">
        <f t="shared" si="3"/>
        <v>170.12</v>
      </c>
      <c r="AA17" s="42" t="s">
        <v>202</v>
      </c>
    </row>
    <row r="18" spans="1:27" ht="48" customHeight="1">
      <c r="A18" s="38" t="s">
        <v>247</v>
      </c>
      <c r="B18" s="38" t="s">
        <v>247</v>
      </c>
      <c r="C18" s="39" t="s">
        <v>215</v>
      </c>
      <c r="D18" s="39">
        <v>861103</v>
      </c>
      <c r="E18" s="38" t="s">
        <v>216</v>
      </c>
      <c r="F18" s="38" t="s">
        <v>213</v>
      </c>
      <c r="G18" s="40"/>
      <c r="H18" s="38" t="s">
        <v>7</v>
      </c>
      <c r="I18" s="38" t="s">
        <v>148</v>
      </c>
      <c r="J18" s="40" t="s">
        <v>223</v>
      </c>
      <c r="K18" s="38" t="s">
        <v>148</v>
      </c>
      <c r="L18" s="41" t="s">
        <v>224</v>
      </c>
      <c r="M18" s="37">
        <v>46064</v>
      </c>
      <c r="N18" s="30">
        <v>46065</v>
      </c>
      <c r="O18" s="31" t="s">
        <v>245</v>
      </c>
      <c r="P18" s="35" t="s">
        <v>245</v>
      </c>
      <c r="Q18" s="35">
        <v>0</v>
      </c>
      <c r="R18" s="35">
        <v>0</v>
      </c>
      <c r="S18" s="36">
        <f t="shared" si="0"/>
        <v>0</v>
      </c>
      <c r="T18" s="29">
        <v>1</v>
      </c>
      <c r="U18" s="35">
        <v>170.12</v>
      </c>
      <c r="V18" s="29">
        <v>1</v>
      </c>
      <c r="W18" s="35">
        <v>57</v>
      </c>
      <c r="X18" s="29">
        <f t="shared" si="1"/>
        <v>2</v>
      </c>
      <c r="Y18" s="36">
        <f t="shared" si="2"/>
        <v>227.12</v>
      </c>
      <c r="Z18" s="36">
        <f t="shared" si="3"/>
        <v>227.12</v>
      </c>
      <c r="AA18" s="42" t="s">
        <v>202</v>
      </c>
    </row>
    <row r="19" spans="1:27" ht="49.5" customHeight="1">
      <c r="A19" s="38" t="s">
        <v>247</v>
      </c>
      <c r="B19" s="38" t="s">
        <v>247</v>
      </c>
      <c r="C19" s="39" t="s">
        <v>215</v>
      </c>
      <c r="D19" s="39">
        <v>861103</v>
      </c>
      <c r="E19" s="38" t="s">
        <v>216</v>
      </c>
      <c r="F19" s="38" t="s">
        <v>213</v>
      </c>
      <c r="G19" s="40"/>
      <c r="H19" s="38" t="s">
        <v>7</v>
      </c>
      <c r="I19" s="38" t="s">
        <v>148</v>
      </c>
      <c r="J19" s="40" t="s">
        <v>147</v>
      </c>
      <c r="K19" s="38" t="s">
        <v>148</v>
      </c>
      <c r="L19" s="41" t="s">
        <v>225</v>
      </c>
      <c r="M19" s="37">
        <v>46067</v>
      </c>
      <c r="N19" s="30">
        <v>46068</v>
      </c>
      <c r="O19" s="31" t="s">
        <v>245</v>
      </c>
      <c r="P19" s="35" t="s">
        <v>245</v>
      </c>
      <c r="Q19" s="35">
        <v>0</v>
      </c>
      <c r="R19" s="35">
        <v>0</v>
      </c>
      <c r="S19" s="36">
        <f t="shared" si="0"/>
        <v>0</v>
      </c>
      <c r="T19" s="29">
        <v>1</v>
      </c>
      <c r="U19" s="35">
        <v>170.12</v>
      </c>
      <c r="V19" s="29"/>
      <c r="W19" s="35">
        <v>0</v>
      </c>
      <c r="X19" s="29">
        <f t="shared" si="1"/>
        <v>1</v>
      </c>
      <c r="Y19" s="36">
        <f t="shared" si="2"/>
        <v>170.12</v>
      </c>
      <c r="Z19" s="36">
        <f t="shared" si="3"/>
        <v>170.12</v>
      </c>
      <c r="AA19" s="42" t="s">
        <v>202</v>
      </c>
    </row>
    <row r="20" spans="1:27" ht="48" customHeight="1">
      <c r="A20" s="38" t="s">
        <v>247</v>
      </c>
      <c r="B20" s="38" t="s">
        <v>247</v>
      </c>
      <c r="C20" s="39" t="s">
        <v>215</v>
      </c>
      <c r="D20" s="39">
        <v>861103</v>
      </c>
      <c r="E20" s="38" t="s">
        <v>216</v>
      </c>
      <c r="F20" s="38" t="s">
        <v>213</v>
      </c>
      <c r="G20" s="40"/>
      <c r="H20" s="38" t="s">
        <v>7</v>
      </c>
      <c r="I20" s="38" t="s">
        <v>148</v>
      </c>
      <c r="J20" s="40" t="s">
        <v>225</v>
      </c>
      <c r="K20" s="38" t="s">
        <v>148</v>
      </c>
      <c r="L20" s="41" t="s">
        <v>214</v>
      </c>
      <c r="M20" s="37">
        <v>46068</v>
      </c>
      <c r="N20" s="30">
        <v>46069</v>
      </c>
      <c r="O20" s="31" t="s">
        <v>245</v>
      </c>
      <c r="P20" s="35" t="s">
        <v>245</v>
      </c>
      <c r="Q20" s="35">
        <v>0</v>
      </c>
      <c r="R20" s="35">
        <v>0</v>
      </c>
      <c r="S20" s="36">
        <f t="shared" si="0"/>
        <v>0</v>
      </c>
      <c r="T20" s="29">
        <v>1</v>
      </c>
      <c r="U20" s="35">
        <v>170.12</v>
      </c>
      <c r="V20" s="29">
        <v>1</v>
      </c>
      <c r="W20" s="35">
        <v>57</v>
      </c>
      <c r="X20" s="29">
        <f t="shared" si="1"/>
        <v>2</v>
      </c>
      <c r="Y20" s="36">
        <f t="shared" si="2"/>
        <v>227.12</v>
      </c>
      <c r="Z20" s="36">
        <f t="shared" si="3"/>
        <v>227.12</v>
      </c>
      <c r="AA20" s="42" t="s">
        <v>202</v>
      </c>
    </row>
    <row r="21" spans="1:27" ht="48.75" customHeight="1">
      <c r="A21" s="38" t="s">
        <v>247</v>
      </c>
      <c r="B21" s="38" t="s">
        <v>247</v>
      </c>
      <c r="C21" s="39" t="s">
        <v>226</v>
      </c>
      <c r="D21" s="39" t="s">
        <v>229</v>
      </c>
      <c r="E21" s="38" t="s">
        <v>228</v>
      </c>
      <c r="F21" s="38" t="s">
        <v>227</v>
      </c>
      <c r="G21" s="40"/>
      <c r="H21" s="38" t="s">
        <v>7</v>
      </c>
      <c r="I21" s="38" t="s">
        <v>148</v>
      </c>
      <c r="J21" s="40" t="s">
        <v>147</v>
      </c>
      <c r="K21" s="38" t="s">
        <v>148</v>
      </c>
      <c r="L21" s="41" t="s">
        <v>224</v>
      </c>
      <c r="M21" s="37">
        <v>46063</v>
      </c>
      <c r="N21" s="30">
        <v>46065</v>
      </c>
      <c r="O21" s="31" t="s">
        <v>245</v>
      </c>
      <c r="P21" s="35" t="s">
        <v>245</v>
      </c>
      <c r="Q21" s="35">
        <v>0</v>
      </c>
      <c r="R21" s="35">
        <v>0</v>
      </c>
      <c r="S21" s="36">
        <f t="shared" si="0"/>
        <v>0</v>
      </c>
      <c r="T21" s="29">
        <v>2</v>
      </c>
      <c r="U21" s="35">
        <v>170.12</v>
      </c>
      <c r="V21" s="29">
        <v>1</v>
      </c>
      <c r="W21" s="35">
        <v>57</v>
      </c>
      <c r="X21" s="29">
        <f t="shared" si="1"/>
        <v>3</v>
      </c>
      <c r="Y21" s="36">
        <f t="shared" si="2"/>
        <v>397.24</v>
      </c>
      <c r="Z21" s="36">
        <f t="shared" si="3"/>
        <v>397.24</v>
      </c>
      <c r="AA21" s="42" t="s">
        <v>202</v>
      </c>
    </row>
    <row r="22" spans="1:27" ht="48.75" customHeight="1">
      <c r="A22" s="38" t="s">
        <v>247</v>
      </c>
      <c r="B22" s="38" t="s">
        <v>247</v>
      </c>
      <c r="C22" s="39" t="s">
        <v>226</v>
      </c>
      <c r="D22" s="39" t="s">
        <v>229</v>
      </c>
      <c r="E22" s="38" t="s">
        <v>228</v>
      </c>
      <c r="F22" s="38" t="s">
        <v>227</v>
      </c>
      <c r="G22" s="40"/>
      <c r="H22" s="38" t="s">
        <v>7</v>
      </c>
      <c r="I22" s="38" t="s">
        <v>148</v>
      </c>
      <c r="J22" s="40" t="s">
        <v>147</v>
      </c>
      <c r="K22" s="38" t="s">
        <v>148</v>
      </c>
      <c r="L22" s="41" t="s">
        <v>225</v>
      </c>
      <c r="M22" s="37">
        <v>46068</v>
      </c>
      <c r="N22" s="30">
        <v>46069</v>
      </c>
      <c r="O22" s="31" t="s">
        <v>245</v>
      </c>
      <c r="P22" s="35" t="s">
        <v>245</v>
      </c>
      <c r="Q22" s="35">
        <v>0</v>
      </c>
      <c r="R22" s="35">
        <v>0</v>
      </c>
      <c r="S22" s="36">
        <f t="shared" si="0"/>
        <v>0</v>
      </c>
      <c r="T22" s="29">
        <v>1</v>
      </c>
      <c r="U22" s="35">
        <v>170.12</v>
      </c>
      <c r="V22" s="29">
        <v>1</v>
      </c>
      <c r="W22" s="35">
        <v>57</v>
      </c>
      <c r="X22" s="29">
        <f t="shared" si="1"/>
        <v>2</v>
      </c>
      <c r="Y22" s="36">
        <f t="shared" si="2"/>
        <v>227.12</v>
      </c>
      <c r="Z22" s="36">
        <f t="shared" si="3"/>
        <v>227.12</v>
      </c>
      <c r="AA22" s="42" t="s">
        <v>202</v>
      </c>
    </row>
    <row r="23" spans="1:27" ht="48.75" customHeight="1">
      <c r="A23" s="38" t="s">
        <v>247</v>
      </c>
      <c r="B23" s="38" t="s">
        <v>247</v>
      </c>
      <c r="C23" s="39" t="s">
        <v>230</v>
      </c>
      <c r="D23" s="39">
        <v>8010</v>
      </c>
      <c r="E23" s="38" t="s">
        <v>231</v>
      </c>
      <c r="F23" s="38" t="s">
        <v>213</v>
      </c>
      <c r="G23" s="40"/>
      <c r="H23" s="38" t="s">
        <v>7</v>
      </c>
      <c r="I23" s="38" t="s">
        <v>148</v>
      </c>
      <c r="J23" s="40" t="s">
        <v>147</v>
      </c>
      <c r="K23" s="38" t="s">
        <v>148</v>
      </c>
      <c r="L23" s="41" t="s">
        <v>222</v>
      </c>
      <c r="M23" s="37">
        <v>46062</v>
      </c>
      <c r="N23" s="30">
        <v>46063</v>
      </c>
      <c r="O23" s="31" t="s">
        <v>245</v>
      </c>
      <c r="P23" s="35" t="s">
        <v>245</v>
      </c>
      <c r="Q23" s="35">
        <v>0</v>
      </c>
      <c r="R23" s="35">
        <v>0</v>
      </c>
      <c r="S23" s="36">
        <f t="shared" si="0"/>
        <v>0</v>
      </c>
      <c r="T23" s="29">
        <v>1</v>
      </c>
      <c r="U23" s="35">
        <v>170.12</v>
      </c>
      <c r="V23" s="29"/>
      <c r="W23" s="35">
        <v>0</v>
      </c>
      <c r="X23" s="29">
        <f t="shared" si="1"/>
        <v>1</v>
      </c>
      <c r="Y23" s="36">
        <f t="shared" si="2"/>
        <v>170.12</v>
      </c>
      <c r="Z23" s="36">
        <f t="shared" si="3"/>
        <v>170.12</v>
      </c>
      <c r="AA23" s="42" t="s">
        <v>202</v>
      </c>
    </row>
    <row r="24" spans="1:27" ht="48.75" customHeight="1">
      <c r="A24" s="38" t="s">
        <v>247</v>
      </c>
      <c r="B24" s="38" t="s">
        <v>247</v>
      </c>
      <c r="C24" s="39" t="s">
        <v>230</v>
      </c>
      <c r="D24" s="39">
        <v>8010</v>
      </c>
      <c r="E24" s="38" t="s">
        <v>231</v>
      </c>
      <c r="F24" s="38" t="s">
        <v>213</v>
      </c>
      <c r="G24" s="40"/>
      <c r="H24" s="38" t="s">
        <v>7</v>
      </c>
      <c r="I24" s="38" t="s">
        <v>148</v>
      </c>
      <c r="J24" s="40" t="s">
        <v>222</v>
      </c>
      <c r="K24" s="38" t="s">
        <v>148</v>
      </c>
      <c r="L24" s="41" t="s">
        <v>223</v>
      </c>
      <c r="M24" s="37">
        <v>46063</v>
      </c>
      <c r="N24" s="30">
        <v>46064</v>
      </c>
      <c r="O24" s="31" t="s">
        <v>245</v>
      </c>
      <c r="P24" s="35" t="s">
        <v>245</v>
      </c>
      <c r="Q24" s="35">
        <v>0</v>
      </c>
      <c r="R24" s="35">
        <v>0</v>
      </c>
      <c r="S24" s="36">
        <f t="shared" si="0"/>
        <v>0</v>
      </c>
      <c r="T24" s="29">
        <v>1</v>
      </c>
      <c r="U24" s="35">
        <v>170.12</v>
      </c>
      <c r="V24" s="29"/>
      <c r="W24" s="35">
        <v>0</v>
      </c>
      <c r="X24" s="29">
        <f t="shared" si="1"/>
        <v>1</v>
      </c>
      <c r="Y24" s="36">
        <f t="shared" si="2"/>
        <v>170.12</v>
      </c>
      <c r="Z24" s="36">
        <f t="shared" si="3"/>
        <v>170.12</v>
      </c>
      <c r="AA24" s="42" t="s">
        <v>202</v>
      </c>
    </row>
    <row r="25" spans="1:27" ht="48.75" customHeight="1">
      <c r="A25" s="38" t="s">
        <v>247</v>
      </c>
      <c r="B25" s="38" t="s">
        <v>247</v>
      </c>
      <c r="C25" s="39" t="s">
        <v>230</v>
      </c>
      <c r="D25" s="39">
        <v>8010</v>
      </c>
      <c r="E25" s="38" t="s">
        <v>231</v>
      </c>
      <c r="F25" s="38" t="s">
        <v>213</v>
      </c>
      <c r="G25" s="40"/>
      <c r="H25" s="38" t="s">
        <v>7</v>
      </c>
      <c r="I25" s="38" t="s">
        <v>148</v>
      </c>
      <c r="J25" s="40" t="s">
        <v>223</v>
      </c>
      <c r="K25" s="38" t="s">
        <v>148</v>
      </c>
      <c r="L25" s="41" t="s">
        <v>224</v>
      </c>
      <c r="M25" s="37">
        <v>46064</v>
      </c>
      <c r="N25" s="30">
        <v>46065</v>
      </c>
      <c r="O25" s="31" t="s">
        <v>245</v>
      </c>
      <c r="P25" s="35" t="s">
        <v>245</v>
      </c>
      <c r="Q25" s="35">
        <v>0</v>
      </c>
      <c r="R25" s="35">
        <v>0</v>
      </c>
      <c r="S25" s="36">
        <f t="shared" si="0"/>
        <v>0</v>
      </c>
      <c r="T25" s="29">
        <v>1</v>
      </c>
      <c r="U25" s="35">
        <v>170.12</v>
      </c>
      <c r="V25" s="29">
        <v>1</v>
      </c>
      <c r="W25" s="35">
        <v>57</v>
      </c>
      <c r="X25" s="29">
        <f t="shared" si="1"/>
        <v>2</v>
      </c>
      <c r="Y25" s="36">
        <f t="shared" si="2"/>
        <v>227.12</v>
      </c>
      <c r="Z25" s="36">
        <f t="shared" si="3"/>
        <v>227.12</v>
      </c>
      <c r="AA25" s="42" t="s">
        <v>202</v>
      </c>
    </row>
    <row r="26" spans="1:27" ht="48.75" customHeight="1">
      <c r="A26" s="38" t="s">
        <v>247</v>
      </c>
      <c r="B26" s="38" t="s">
        <v>247</v>
      </c>
      <c r="C26" s="39" t="s">
        <v>230</v>
      </c>
      <c r="D26" s="39">
        <v>8010</v>
      </c>
      <c r="E26" s="38" t="s">
        <v>231</v>
      </c>
      <c r="F26" s="38" t="s">
        <v>213</v>
      </c>
      <c r="G26" s="40"/>
      <c r="H26" s="38" t="s">
        <v>7</v>
      </c>
      <c r="I26" s="38" t="s">
        <v>148</v>
      </c>
      <c r="J26" s="40" t="s">
        <v>147</v>
      </c>
      <c r="K26" s="38" t="s">
        <v>148</v>
      </c>
      <c r="L26" s="41" t="s">
        <v>225</v>
      </c>
      <c r="M26" s="37">
        <v>46068</v>
      </c>
      <c r="N26" s="30">
        <v>46069</v>
      </c>
      <c r="O26" s="31" t="s">
        <v>245</v>
      </c>
      <c r="P26" s="35" t="s">
        <v>245</v>
      </c>
      <c r="Q26" s="35">
        <v>0</v>
      </c>
      <c r="R26" s="35">
        <v>0</v>
      </c>
      <c r="S26" s="36">
        <f t="shared" si="0"/>
        <v>0</v>
      </c>
      <c r="T26" s="29">
        <v>1</v>
      </c>
      <c r="U26" s="35">
        <v>170.12</v>
      </c>
      <c r="V26" s="29">
        <v>1</v>
      </c>
      <c r="W26" s="35">
        <v>57</v>
      </c>
      <c r="X26" s="29">
        <f t="shared" si="1"/>
        <v>2</v>
      </c>
      <c r="Y26" s="36">
        <f t="shared" si="2"/>
        <v>227.12</v>
      </c>
      <c r="Z26" s="36">
        <f t="shared" si="3"/>
        <v>227.12</v>
      </c>
      <c r="AA26" s="42" t="s">
        <v>202</v>
      </c>
    </row>
    <row r="27" spans="1:27" ht="48.75" customHeight="1">
      <c r="A27" s="38" t="s">
        <v>247</v>
      </c>
      <c r="B27" s="38" t="s">
        <v>247</v>
      </c>
      <c r="C27" s="39" t="s">
        <v>156</v>
      </c>
      <c r="D27" s="39">
        <v>865095</v>
      </c>
      <c r="E27" s="38" t="s">
        <v>157</v>
      </c>
      <c r="F27" s="38" t="s">
        <v>227</v>
      </c>
      <c r="G27" s="40"/>
      <c r="H27" s="38" t="s">
        <v>7</v>
      </c>
      <c r="I27" s="38" t="s">
        <v>148</v>
      </c>
      <c r="J27" s="40" t="s">
        <v>147</v>
      </c>
      <c r="K27" s="38" t="s">
        <v>148</v>
      </c>
      <c r="L27" s="41" t="s">
        <v>224</v>
      </c>
      <c r="M27" s="37">
        <v>46066</v>
      </c>
      <c r="N27" s="30">
        <v>46067</v>
      </c>
      <c r="O27" s="31" t="s">
        <v>245</v>
      </c>
      <c r="P27" s="35" t="s">
        <v>245</v>
      </c>
      <c r="Q27" s="35">
        <v>0</v>
      </c>
      <c r="R27" s="35">
        <v>0</v>
      </c>
      <c r="S27" s="36">
        <f t="shared" si="0"/>
        <v>0</v>
      </c>
      <c r="T27" s="29">
        <v>1</v>
      </c>
      <c r="U27" s="35">
        <v>170.12</v>
      </c>
      <c r="V27" s="29">
        <v>1</v>
      </c>
      <c r="W27" s="35">
        <v>57</v>
      </c>
      <c r="X27" s="29">
        <f t="shared" si="1"/>
        <v>2</v>
      </c>
      <c r="Y27" s="36">
        <f t="shared" si="2"/>
        <v>227.12</v>
      </c>
      <c r="Z27" s="36">
        <f t="shared" si="3"/>
        <v>227.12</v>
      </c>
      <c r="AA27" s="42" t="s">
        <v>202</v>
      </c>
    </row>
    <row r="28" spans="1:27" ht="48.75" customHeight="1">
      <c r="A28" s="38" t="s">
        <v>247</v>
      </c>
      <c r="B28" s="38" t="s">
        <v>247</v>
      </c>
      <c r="C28" s="39" t="s">
        <v>156</v>
      </c>
      <c r="D28" s="39">
        <v>865095</v>
      </c>
      <c r="E28" s="38" t="s">
        <v>157</v>
      </c>
      <c r="F28" s="38" t="s">
        <v>227</v>
      </c>
      <c r="G28" s="40"/>
      <c r="H28" s="38" t="s">
        <v>7</v>
      </c>
      <c r="I28" s="38" t="s">
        <v>148</v>
      </c>
      <c r="J28" s="40" t="s">
        <v>147</v>
      </c>
      <c r="K28" s="38" t="s">
        <v>148</v>
      </c>
      <c r="L28" s="41" t="s">
        <v>225</v>
      </c>
      <c r="M28" s="37">
        <v>46067</v>
      </c>
      <c r="N28" s="30">
        <v>46069</v>
      </c>
      <c r="O28" s="31" t="s">
        <v>245</v>
      </c>
      <c r="P28" s="35" t="s">
        <v>245</v>
      </c>
      <c r="Q28" s="35">
        <v>0</v>
      </c>
      <c r="R28" s="35">
        <v>0</v>
      </c>
      <c r="S28" s="36">
        <f t="shared" si="0"/>
        <v>0</v>
      </c>
      <c r="T28" s="29">
        <v>2</v>
      </c>
      <c r="U28" s="35">
        <v>170.12</v>
      </c>
      <c r="V28" s="29">
        <v>1</v>
      </c>
      <c r="W28" s="35">
        <v>57</v>
      </c>
      <c r="X28" s="29">
        <f t="shared" si="1"/>
        <v>3</v>
      </c>
      <c r="Y28" s="36">
        <f t="shared" si="2"/>
        <v>397.24</v>
      </c>
      <c r="Z28" s="36">
        <f t="shared" si="3"/>
        <v>397.24</v>
      </c>
      <c r="AA28" s="42" t="s">
        <v>202</v>
      </c>
    </row>
    <row r="29" spans="1:27" ht="48.75" customHeight="1">
      <c r="A29" s="38" t="s">
        <v>247</v>
      </c>
      <c r="B29" s="38" t="s">
        <v>247</v>
      </c>
      <c r="C29" s="39" t="s">
        <v>187</v>
      </c>
      <c r="D29" s="39">
        <v>861103</v>
      </c>
      <c r="E29" s="38" t="s">
        <v>165</v>
      </c>
      <c r="F29" s="38" t="s">
        <v>213</v>
      </c>
      <c r="G29" s="40"/>
      <c r="H29" s="38" t="s">
        <v>7</v>
      </c>
      <c r="I29" s="38" t="s">
        <v>148</v>
      </c>
      <c r="J29" s="40" t="s">
        <v>147</v>
      </c>
      <c r="K29" s="38" t="s">
        <v>148</v>
      </c>
      <c r="L29" s="41" t="s">
        <v>222</v>
      </c>
      <c r="M29" s="37">
        <v>46060</v>
      </c>
      <c r="N29" s="30">
        <v>46062</v>
      </c>
      <c r="O29" s="31" t="s">
        <v>245</v>
      </c>
      <c r="P29" s="35" t="s">
        <v>245</v>
      </c>
      <c r="Q29" s="35">
        <v>0</v>
      </c>
      <c r="R29" s="35">
        <v>0</v>
      </c>
      <c r="S29" s="36">
        <f t="shared" si="0"/>
        <v>0</v>
      </c>
      <c r="T29" s="29">
        <v>2</v>
      </c>
      <c r="U29" s="35">
        <v>170.12</v>
      </c>
      <c r="V29" s="29"/>
      <c r="W29" s="35">
        <v>0</v>
      </c>
      <c r="X29" s="29">
        <f t="shared" si="1"/>
        <v>2</v>
      </c>
      <c r="Y29" s="36">
        <f t="shared" si="2"/>
        <v>340.24</v>
      </c>
      <c r="Z29" s="36">
        <f t="shared" si="3"/>
        <v>340.24</v>
      </c>
      <c r="AA29" s="42" t="s">
        <v>202</v>
      </c>
    </row>
    <row r="30" spans="1:27" ht="48.75" customHeight="1">
      <c r="A30" s="38" t="s">
        <v>247</v>
      </c>
      <c r="B30" s="38" t="s">
        <v>247</v>
      </c>
      <c r="C30" s="39" t="s">
        <v>187</v>
      </c>
      <c r="D30" s="39">
        <v>861103</v>
      </c>
      <c r="E30" s="38" t="s">
        <v>165</v>
      </c>
      <c r="F30" s="38" t="s">
        <v>213</v>
      </c>
      <c r="G30" s="40"/>
      <c r="H30" s="38" t="s">
        <v>7</v>
      </c>
      <c r="I30" s="38" t="s">
        <v>148</v>
      </c>
      <c r="J30" s="40" t="s">
        <v>222</v>
      </c>
      <c r="K30" s="38" t="s">
        <v>148</v>
      </c>
      <c r="L30" s="41" t="s">
        <v>223</v>
      </c>
      <c r="M30" s="37">
        <v>46062</v>
      </c>
      <c r="N30" s="30">
        <v>46064</v>
      </c>
      <c r="O30" s="31" t="s">
        <v>245</v>
      </c>
      <c r="P30" s="35" t="s">
        <v>245</v>
      </c>
      <c r="Q30" s="35">
        <v>0</v>
      </c>
      <c r="R30" s="35">
        <v>0</v>
      </c>
      <c r="S30" s="36">
        <f t="shared" si="0"/>
        <v>0</v>
      </c>
      <c r="T30" s="29">
        <v>2</v>
      </c>
      <c r="U30" s="35">
        <v>170.12</v>
      </c>
      <c r="V30" s="29"/>
      <c r="W30" s="35">
        <v>0</v>
      </c>
      <c r="X30" s="29">
        <f t="shared" si="1"/>
        <v>2</v>
      </c>
      <c r="Y30" s="36">
        <f t="shared" si="2"/>
        <v>340.24</v>
      </c>
      <c r="Z30" s="36">
        <f t="shared" si="3"/>
        <v>340.24</v>
      </c>
      <c r="AA30" s="42" t="s">
        <v>202</v>
      </c>
    </row>
    <row r="31" spans="1:27" ht="48.75" customHeight="1">
      <c r="A31" s="38" t="s">
        <v>247</v>
      </c>
      <c r="B31" s="38" t="s">
        <v>247</v>
      </c>
      <c r="C31" s="39" t="s">
        <v>187</v>
      </c>
      <c r="D31" s="39">
        <v>861103</v>
      </c>
      <c r="E31" s="38" t="s">
        <v>165</v>
      </c>
      <c r="F31" s="38" t="s">
        <v>213</v>
      </c>
      <c r="G31" s="40"/>
      <c r="H31" s="38" t="s">
        <v>7</v>
      </c>
      <c r="I31" s="38" t="s">
        <v>148</v>
      </c>
      <c r="J31" s="41" t="s">
        <v>223</v>
      </c>
      <c r="K31" s="38" t="s">
        <v>148</v>
      </c>
      <c r="L31" s="41" t="s">
        <v>224</v>
      </c>
      <c r="M31" s="37">
        <v>46064</v>
      </c>
      <c r="N31" s="30">
        <v>46066</v>
      </c>
      <c r="O31" s="31" t="s">
        <v>245</v>
      </c>
      <c r="P31" s="35" t="s">
        <v>245</v>
      </c>
      <c r="Q31" s="35">
        <v>0</v>
      </c>
      <c r="R31" s="35">
        <v>0</v>
      </c>
      <c r="S31" s="36">
        <f t="shared" si="0"/>
        <v>0</v>
      </c>
      <c r="T31" s="29">
        <v>2</v>
      </c>
      <c r="U31" s="35">
        <v>170.12</v>
      </c>
      <c r="V31" s="29"/>
      <c r="W31" s="35">
        <v>0</v>
      </c>
      <c r="X31" s="29">
        <f t="shared" si="1"/>
        <v>2</v>
      </c>
      <c r="Y31" s="36">
        <f t="shared" si="2"/>
        <v>340.24</v>
      </c>
      <c r="Z31" s="36">
        <f t="shared" si="3"/>
        <v>340.24</v>
      </c>
      <c r="AA31" s="42" t="s">
        <v>202</v>
      </c>
    </row>
    <row r="32" spans="1:27" ht="48.75" customHeight="1">
      <c r="A32" s="38" t="s">
        <v>247</v>
      </c>
      <c r="B32" s="38" t="s">
        <v>247</v>
      </c>
      <c r="C32" s="39" t="s">
        <v>187</v>
      </c>
      <c r="D32" s="39">
        <v>861103</v>
      </c>
      <c r="E32" s="38" t="s">
        <v>165</v>
      </c>
      <c r="F32" s="38" t="s">
        <v>213</v>
      </c>
      <c r="G32" s="40"/>
      <c r="H32" s="38" t="s">
        <v>7</v>
      </c>
      <c r="I32" s="38" t="s">
        <v>148</v>
      </c>
      <c r="J32" s="40" t="s">
        <v>224</v>
      </c>
      <c r="K32" s="38" t="s">
        <v>148</v>
      </c>
      <c r="L32" s="41" t="s">
        <v>225</v>
      </c>
      <c r="M32" s="37">
        <v>46066</v>
      </c>
      <c r="N32" s="30">
        <v>46068</v>
      </c>
      <c r="O32" s="31" t="s">
        <v>245</v>
      </c>
      <c r="P32" s="35" t="s">
        <v>245</v>
      </c>
      <c r="Q32" s="35">
        <v>0</v>
      </c>
      <c r="R32" s="35">
        <v>0</v>
      </c>
      <c r="S32" s="36">
        <f t="shared" si="0"/>
        <v>0</v>
      </c>
      <c r="T32" s="29">
        <v>2</v>
      </c>
      <c r="U32" s="35">
        <v>170.12</v>
      </c>
      <c r="V32" s="29"/>
      <c r="W32" s="35">
        <v>0</v>
      </c>
      <c r="X32" s="29">
        <f t="shared" si="1"/>
        <v>2</v>
      </c>
      <c r="Y32" s="36">
        <f t="shared" si="2"/>
        <v>340.24</v>
      </c>
      <c r="Z32" s="36">
        <f t="shared" si="3"/>
        <v>340.24</v>
      </c>
      <c r="AA32" s="42" t="s">
        <v>202</v>
      </c>
    </row>
    <row r="33" spans="1:27" ht="48.75" customHeight="1">
      <c r="A33" s="38" t="s">
        <v>247</v>
      </c>
      <c r="B33" s="38" t="s">
        <v>247</v>
      </c>
      <c r="C33" s="39" t="s">
        <v>187</v>
      </c>
      <c r="D33" s="39">
        <v>861103</v>
      </c>
      <c r="E33" s="38" t="s">
        <v>165</v>
      </c>
      <c r="F33" s="38" t="s">
        <v>213</v>
      </c>
      <c r="G33" s="40"/>
      <c r="H33" s="38" t="s">
        <v>7</v>
      </c>
      <c r="I33" s="38" t="s">
        <v>148</v>
      </c>
      <c r="J33" s="40" t="s">
        <v>225</v>
      </c>
      <c r="K33" s="38" t="s">
        <v>148</v>
      </c>
      <c r="L33" s="41" t="s">
        <v>214</v>
      </c>
      <c r="M33" s="37">
        <v>46068</v>
      </c>
      <c r="N33" s="30">
        <v>46069</v>
      </c>
      <c r="O33" s="31" t="s">
        <v>245</v>
      </c>
      <c r="P33" s="35" t="s">
        <v>245</v>
      </c>
      <c r="Q33" s="35">
        <v>0</v>
      </c>
      <c r="R33" s="35">
        <v>0</v>
      </c>
      <c r="S33" s="36">
        <f t="shared" si="0"/>
        <v>0</v>
      </c>
      <c r="T33" s="29">
        <v>1</v>
      </c>
      <c r="U33" s="35">
        <v>170.12</v>
      </c>
      <c r="V33" s="29">
        <v>1</v>
      </c>
      <c r="W33" s="35">
        <v>57</v>
      </c>
      <c r="X33" s="29">
        <f t="shared" si="1"/>
        <v>2</v>
      </c>
      <c r="Y33" s="36">
        <f t="shared" si="2"/>
        <v>227.12</v>
      </c>
      <c r="Z33" s="36">
        <f t="shared" si="3"/>
        <v>227.12</v>
      </c>
      <c r="AA33" s="42" t="s">
        <v>202</v>
      </c>
    </row>
    <row r="34" spans="1:27" ht="44.25" customHeight="1">
      <c r="A34" s="38" t="s">
        <v>247</v>
      </c>
      <c r="B34" s="38" t="s">
        <v>247</v>
      </c>
      <c r="C34" s="39" t="s">
        <v>232</v>
      </c>
      <c r="D34" s="39">
        <v>861065</v>
      </c>
      <c r="E34" s="38" t="s">
        <v>233</v>
      </c>
      <c r="F34" s="38" t="s">
        <v>227</v>
      </c>
      <c r="G34" s="40"/>
      <c r="H34" s="38" t="s">
        <v>7</v>
      </c>
      <c r="I34" s="38" t="s">
        <v>148</v>
      </c>
      <c r="J34" s="40" t="s">
        <v>147</v>
      </c>
      <c r="K34" s="38" t="s">
        <v>148</v>
      </c>
      <c r="L34" s="41" t="s">
        <v>224</v>
      </c>
      <c r="M34" s="37">
        <v>46066</v>
      </c>
      <c r="N34" s="30">
        <v>46067</v>
      </c>
      <c r="O34" s="31" t="s">
        <v>245</v>
      </c>
      <c r="P34" s="35" t="s">
        <v>245</v>
      </c>
      <c r="Q34" s="35">
        <v>0</v>
      </c>
      <c r="R34" s="35">
        <v>0</v>
      </c>
      <c r="S34" s="36">
        <f t="shared" si="0"/>
        <v>0</v>
      </c>
      <c r="T34" s="29">
        <v>1</v>
      </c>
      <c r="U34" s="35">
        <v>170.12</v>
      </c>
      <c r="V34" s="29"/>
      <c r="W34" s="35">
        <v>0</v>
      </c>
      <c r="X34" s="29">
        <f t="shared" si="1"/>
        <v>1</v>
      </c>
      <c r="Y34" s="36">
        <f t="shared" si="2"/>
        <v>170.12</v>
      </c>
      <c r="Z34" s="36">
        <f t="shared" si="3"/>
        <v>170.12</v>
      </c>
      <c r="AA34" s="42" t="s">
        <v>202</v>
      </c>
    </row>
    <row r="35" spans="1:27" ht="47.25" customHeight="1">
      <c r="A35" s="38" t="s">
        <v>247</v>
      </c>
      <c r="B35" s="38" t="s">
        <v>247</v>
      </c>
      <c r="C35" s="39" t="s">
        <v>232</v>
      </c>
      <c r="D35" s="39">
        <v>861065</v>
      </c>
      <c r="E35" s="38" t="s">
        <v>233</v>
      </c>
      <c r="F35" s="38" t="s">
        <v>227</v>
      </c>
      <c r="G35" s="40"/>
      <c r="H35" s="38" t="s">
        <v>7</v>
      </c>
      <c r="I35" s="38" t="s">
        <v>148</v>
      </c>
      <c r="J35" s="40" t="s">
        <v>224</v>
      </c>
      <c r="K35" s="38" t="s">
        <v>148</v>
      </c>
      <c r="L35" s="41" t="s">
        <v>225</v>
      </c>
      <c r="M35" s="37">
        <v>46067</v>
      </c>
      <c r="N35" s="30">
        <v>46068</v>
      </c>
      <c r="O35" s="31" t="s">
        <v>245</v>
      </c>
      <c r="P35" s="35" t="s">
        <v>245</v>
      </c>
      <c r="Q35" s="35">
        <v>0</v>
      </c>
      <c r="R35" s="35">
        <v>0</v>
      </c>
      <c r="S35" s="36">
        <f t="shared" si="0"/>
        <v>0</v>
      </c>
      <c r="T35" s="29">
        <v>1</v>
      </c>
      <c r="U35" s="35">
        <v>170.12</v>
      </c>
      <c r="V35" s="29"/>
      <c r="W35" s="35">
        <v>0</v>
      </c>
      <c r="X35" s="29">
        <f t="shared" si="1"/>
        <v>1</v>
      </c>
      <c r="Y35" s="36">
        <f t="shared" si="2"/>
        <v>170.12</v>
      </c>
      <c r="Z35" s="36">
        <f t="shared" si="3"/>
        <v>170.12</v>
      </c>
      <c r="AA35" s="42" t="s">
        <v>202</v>
      </c>
    </row>
    <row r="36" spans="1:27" ht="48.75" customHeight="1">
      <c r="A36" s="38" t="s">
        <v>247</v>
      </c>
      <c r="B36" s="38" t="s">
        <v>247</v>
      </c>
      <c r="C36" s="39" t="s">
        <v>232</v>
      </c>
      <c r="D36" s="39">
        <v>861065</v>
      </c>
      <c r="E36" s="38" t="s">
        <v>233</v>
      </c>
      <c r="F36" s="38" t="s">
        <v>227</v>
      </c>
      <c r="G36" s="40"/>
      <c r="H36" s="38" t="s">
        <v>7</v>
      </c>
      <c r="I36" s="38" t="s">
        <v>148</v>
      </c>
      <c r="J36" s="40" t="s">
        <v>225</v>
      </c>
      <c r="K36" s="38" t="s">
        <v>148</v>
      </c>
      <c r="L36" s="41" t="s">
        <v>214</v>
      </c>
      <c r="M36" s="37">
        <v>46068</v>
      </c>
      <c r="N36" s="30">
        <v>46069</v>
      </c>
      <c r="O36" s="31" t="s">
        <v>245</v>
      </c>
      <c r="P36" s="35" t="s">
        <v>245</v>
      </c>
      <c r="Q36" s="35">
        <v>0</v>
      </c>
      <c r="R36" s="35">
        <v>0</v>
      </c>
      <c r="S36" s="36">
        <f t="shared" si="0"/>
        <v>0</v>
      </c>
      <c r="T36" s="29">
        <v>1</v>
      </c>
      <c r="U36" s="35">
        <v>170.12</v>
      </c>
      <c r="V36" s="29">
        <v>1</v>
      </c>
      <c r="W36" s="35">
        <v>57</v>
      </c>
      <c r="X36" s="29">
        <f t="shared" si="1"/>
        <v>2</v>
      </c>
      <c r="Y36" s="36">
        <f t="shared" si="2"/>
        <v>227.12</v>
      </c>
      <c r="Z36" s="36">
        <f t="shared" si="3"/>
        <v>227.12</v>
      </c>
      <c r="AA36" s="42" t="s">
        <v>202</v>
      </c>
    </row>
    <row r="37" spans="1:27" ht="39.75" customHeight="1">
      <c r="A37" s="38" t="s">
        <v>247</v>
      </c>
      <c r="B37" s="38" t="s">
        <v>247</v>
      </c>
      <c r="C37" s="39" t="s">
        <v>151</v>
      </c>
      <c r="D37" s="39" t="s">
        <v>152</v>
      </c>
      <c r="E37" s="38" t="s">
        <v>153</v>
      </c>
      <c r="F37" s="38" t="s">
        <v>213</v>
      </c>
      <c r="G37" s="40"/>
      <c r="H37" s="38" t="s">
        <v>7</v>
      </c>
      <c r="I37" s="38" t="s">
        <v>148</v>
      </c>
      <c r="J37" s="40" t="s">
        <v>243</v>
      </c>
      <c r="K37" s="38" t="s">
        <v>234</v>
      </c>
      <c r="L37" s="41" t="s">
        <v>235</v>
      </c>
      <c r="M37" s="37">
        <v>46069</v>
      </c>
      <c r="N37" s="30">
        <v>46071</v>
      </c>
      <c r="O37" s="31" t="s">
        <v>245</v>
      </c>
      <c r="P37" s="35" t="s">
        <v>245</v>
      </c>
      <c r="Q37" s="35">
        <v>0</v>
      </c>
      <c r="R37" s="35">
        <v>0</v>
      </c>
      <c r="S37" s="36">
        <f t="shared" si="0"/>
        <v>0</v>
      </c>
      <c r="T37" s="29">
        <v>2</v>
      </c>
      <c r="U37" s="35">
        <v>332.08</v>
      </c>
      <c r="V37" s="29">
        <v>1</v>
      </c>
      <c r="W37" s="35">
        <v>99.64</v>
      </c>
      <c r="X37" s="29">
        <f t="shared" si="1"/>
        <v>3</v>
      </c>
      <c r="Y37" s="36">
        <f t="shared" si="2"/>
        <v>763.8</v>
      </c>
      <c r="Z37" s="36">
        <f t="shared" si="3"/>
        <v>763.8</v>
      </c>
      <c r="AA37" s="42" t="s">
        <v>202</v>
      </c>
    </row>
    <row r="38" spans="1:27" ht="42" customHeight="1">
      <c r="A38" s="38" t="s">
        <v>247</v>
      </c>
      <c r="B38" s="38" t="s">
        <v>247</v>
      </c>
      <c r="C38" s="39" t="s">
        <v>232</v>
      </c>
      <c r="D38" s="39">
        <v>861065</v>
      </c>
      <c r="E38" s="38" t="s">
        <v>233</v>
      </c>
      <c r="F38" s="38" t="s">
        <v>236</v>
      </c>
      <c r="G38" s="40"/>
      <c r="H38" s="38" t="s">
        <v>7</v>
      </c>
      <c r="I38" s="38" t="s">
        <v>148</v>
      </c>
      <c r="J38" s="40" t="s">
        <v>243</v>
      </c>
      <c r="K38" s="38" t="s">
        <v>149</v>
      </c>
      <c r="L38" s="41" t="s">
        <v>237</v>
      </c>
      <c r="M38" s="37">
        <v>46071</v>
      </c>
      <c r="N38" s="30">
        <v>46083</v>
      </c>
      <c r="O38" s="31" t="s">
        <v>199</v>
      </c>
      <c r="P38" s="35" t="s">
        <v>197</v>
      </c>
      <c r="Q38" s="35">
        <v>3190.97</v>
      </c>
      <c r="R38" s="35">
        <v>3190.97</v>
      </c>
      <c r="S38" s="36">
        <f t="shared" si="0"/>
        <v>6381.94</v>
      </c>
      <c r="T38" s="29">
        <v>12</v>
      </c>
      <c r="U38" s="35">
        <v>1649.248</v>
      </c>
      <c r="V38" s="29"/>
      <c r="W38" s="35">
        <v>0</v>
      </c>
      <c r="X38" s="29">
        <f t="shared" si="1"/>
        <v>12</v>
      </c>
      <c r="Y38" s="36">
        <f t="shared" si="2"/>
        <v>19790.976000000002</v>
      </c>
      <c r="Z38" s="36">
        <f t="shared" si="3"/>
        <v>26172.916000000001</v>
      </c>
      <c r="AA38" s="46"/>
    </row>
    <row r="39" spans="1:27" ht="42" customHeight="1">
      <c r="A39" s="38" t="s">
        <v>247</v>
      </c>
      <c r="B39" s="38" t="s">
        <v>247</v>
      </c>
      <c r="C39" s="39" t="s">
        <v>232</v>
      </c>
      <c r="D39" s="39">
        <v>861065</v>
      </c>
      <c r="E39" s="38" t="s">
        <v>233</v>
      </c>
      <c r="F39" s="38" t="s">
        <v>236</v>
      </c>
      <c r="G39" s="40"/>
      <c r="H39" s="38" t="s">
        <v>7</v>
      </c>
      <c r="I39" s="38" t="s">
        <v>149</v>
      </c>
      <c r="J39" s="40" t="s">
        <v>237</v>
      </c>
      <c r="K39" s="38" t="s">
        <v>238</v>
      </c>
      <c r="L39" s="41" t="s">
        <v>239</v>
      </c>
      <c r="M39" s="37">
        <v>46083</v>
      </c>
      <c r="N39" s="30">
        <v>46087</v>
      </c>
      <c r="O39" s="31" t="s">
        <v>241</v>
      </c>
      <c r="P39" s="35" t="s">
        <v>197</v>
      </c>
      <c r="Q39" s="35">
        <v>1901.17</v>
      </c>
      <c r="R39" s="35">
        <v>1901.17</v>
      </c>
      <c r="S39" s="36">
        <f t="shared" si="0"/>
        <v>3802.34</v>
      </c>
      <c r="T39" s="29">
        <v>4</v>
      </c>
      <c r="U39" s="35">
        <v>1649.248</v>
      </c>
      <c r="V39" s="29">
        <v>1</v>
      </c>
      <c r="W39" s="35">
        <v>494.77</v>
      </c>
      <c r="X39" s="29">
        <f t="shared" si="1"/>
        <v>5</v>
      </c>
      <c r="Y39" s="36">
        <f t="shared" si="2"/>
        <v>7091.7620000000006</v>
      </c>
      <c r="Z39" s="36">
        <f t="shared" si="3"/>
        <v>10894.102000000001</v>
      </c>
      <c r="AA39" s="46"/>
    </row>
    <row r="40" spans="1:27" ht="44.25" customHeight="1">
      <c r="A40" s="38" t="s">
        <v>247</v>
      </c>
      <c r="B40" s="38" t="s">
        <v>247</v>
      </c>
      <c r="C40" s="39" t="s">
        <v>230</v>
      </c>
      <c r="D40" s="39">
        <v>8010</v>
      </c>
      <c r="E40" s="38" t="s">
        <v>231</v>
      </c>
      <c r="F40" s="38" t="s">
        <v>240</v>
      </c>
      <c r="G40" s="40"/>
      <c r="H40" s="38" t="s">
        <v>7</v>
      </c>
      <c r="I40" s="38" t="s">
        <v>148</v>
      </c>
      <c r="J40" s="40" t="s">
        <v>243</v>
      </c>
      <c r="K40" s="38" t="s">
        <v>149</v>
      </c>
      <c r="L40" s="41" t="s">
        <v>237</v>
      </c>
      <c r="M40" s="37">
        <v>46071</v>
      </c>
      <c r="N40" s="30">
        <v>46081</v>
      </c>
      <c r="O40" s="31" t="s">
        <v>199</v>
      </c>
      <c r="P40" s="35" t="s">
        <v>197</v>
      </c>
      <c r="Q40" s="35">
        <v>5989.29</v>
      </c>
      <c r="R40" s="35">
        <v>8442.01</v>
      </c>
      <c r="S40" s="36">
        <f>Q40+R40</f>
        <v>14431.3</v>
      </c>
      <c r="T40" s="29">
        <v>10</v>
      </c>
      <c r="U40" s="35">
        <v>1649.248</v>
      </c>
      <c r="V40" s="29">
        <v>1</v>
      </c>
      <c r="W40" s="35">
        <v>494.77</v>
      </c>
      <c r="X40" s="29">
        <f t="shared" si="1"/>
        <v>11</v>
      </c>
      <c r="Y40" s="36">
        <f t="shared" si="2"/>
        <v>16987.25</v>
      </c>
      <c r="Z40" s="36">
        <f t="shared" si="3"/>
        <v>31418.55</v>
      </c>
      <c r="AA40" s="46"/>
    </row>
    <row r="41" spans="1:27" s="45" customFormat="1" ht="42" customHeight="1">
      <c r="A41" s="38" t="s">
        <v>247</v>
      </c>
      <c r="B41" s="38" t="s">
        <v>247</v>
      </c>
      <c r="C41" s="39" t="s">
        <v>151</v>
      </c>
      <c r="D41" s="39" t="s">
        <v>152</v>
      </c>
      <c r="E41" s="38" t="s">
        <v>153</v>
      </c>
      <c r="F41" s="38" t="s">
        <v>240</v>
      </c>
      <c r="G41" s="40"/>
      <c r="H41" s="38" t="s">
        <v>7</v>
      </c>
      <c r="I41" s="38" t="s">
        <v>148</v>
      </c>
      <c r="J41" s="40" t="s">
        <v>243</v>
      </c>
      <c r="K41" s="38" t="s">
        <v>149</v>
      </c>
      <c r="L41" s="41" t="s">
        <v>237</v>
      </c>
      <c r="M41" s="37">
        <v>46071</v>
      </c>
      <c r="N41" s="30">
        <v>46081</v>
      </c>
      <c r="O41" s="31" t="s">
        <v>242</v>
      </c>
      <c r="P41" s="35" t="s">
        <v>197</v>
      </c>
      <c r="Q41" s="35">
        <v>12590.19</v>
      </c>
      <c r="R41" s="35">
        <v>9141.44</v>
      </c>
      <c r="S41" s="36">
        <f t="shared" si="0"/>
        <v>21731.63</v>
      </c>
      <c r="T41" s="29">
        <v>10</v>
      </c>
      <c r="U41" s="35">
        <v>1649.248</v>
      </c>
      <c r="V41" s="29">
        <v>1</v>
      </c>
      <c r="W41" s="35">
        <v>494.77</v>
      </c>
      <c r="X41" s="29">
        <f t="shared" si="1"/>
        <v>11</v>
      </c>
      <c r="Y41" s="36">
        <f t="shared" si="2"/>
        <v>16987.25</v>
      </c>
      <c r="Z41" s="36">
        <f t="shared" si="3"/>
        <v>38718.880000000005</v>
      </c>
      <c r="AA41" s="46"/>
    </row>
    <row r="42" spans="1:27" ht="15.75" customHeight="1">
      <c r="A42" s="87" t="s">
        <v>40</v>
      </c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9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</row>
    <row r="43" spans="1:27" ht="15.75" customHeight="1">
      <c r="A43" s="90" t="s">
        <v>41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5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</row>
    <row r="44" spans="1:27" ht="15.75" customHeight="1">
      <c r="A44" s="63" t="s">
        <v>42</v>
      </c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5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</row>
    <row r="45" spans="1:27" ht="15.75" customHeight="1">
      <c r="A45" s="63" t="s">
        <v>43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5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</row>
    <row r="46" spans="1:27" ht="15.75" customHeight="1">
      <c r="A46" s="63" t="s">
        <v>44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5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</row>
    <row r="47" spans="1:27" ht="15.75" customHeight="1">
      <c r="A47" s="63" t="s">
        <v>45</v>
      </c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5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</row>
    <row r="48" spans="1:27" ht="15.75" customHeight="1">
      <c r="A48" s="63" t="s">
        <v>46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5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</row>
    <row r="49" spans="1:27" ht="15.75" customHeight="1">
      <c r="A49" s="63" t="s">
        <v>47</v>
      </c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5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</row>
    <row r="50" spans="1:27" ht="15.75" customHeight="1">
      <c r="A50" s="63" t="s">
        <v>91</v>
      </c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5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</row>
    <row r="51" spans="1:27" ht="15.75" customHeight="1">
      <c r="A51" s="63" t="s">
        <v>92</v>
      </c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5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</row>
    <row r="52" spans="1:27" ht="15.75" customHeight="1">
      <c r="A52" s="63" t="s">
        <v>93</v>
      </c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5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</row>
    <row r="53" spans="1:27" ht="15.75" customHeight="1">
      <c r="A53" s="63" t="s">
        <v>94</v>
      </c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5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</row>
    <row r="54" spans="1:27" ht="15.75" customHeight="1">
      <c r="A54" s="63" t="s">
        <v>95</v>
      </c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5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</row>
    <row r="55" spans="1:27" ht="15.75" customHeight="1">
      <c r="A55" s="63" t="s">
        <v>96</v>
      </c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5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</row>
    <row r="56" spans="1:27" ht="15.75" customHeight="1">
      <c r="A56" s="63" t="s">
        <v>97</v>
      </c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5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</row>
    <row r="57" spans="1:27" ht="15.75" customHeight="1">
      <c r="A57" s="63" t="s">
        <v>98</v>
      </c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5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</row>
    <row r="58" spans="1:27" ht="15.75" customHeight="1">
      <c r="A58" s="63" t="s">
        <v>99</v>
      </c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5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</row>
    <row r="59" spans="1:27" ht="15.75" customHeight="1">
      <c r="A59" s="63" t="s">
        <v>100</v>
      </c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5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</row>
    <row r="60" spans="1:27" ht="15.75" customHeight="1">
      <c r="A60" s="63" t="s">
        <v>101</v>
      </c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5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</row>
    <row r="61" spans="1:27" ht="15.75" customHeight="1">
      <c r="A61" s="63" t="s">
        <v>102</v>
      </c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5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</row>
    <row r="62" spans="1:27" ht="15.75" customHeight="1">
      <c r="A62" s="63" t="s">
        <v>103</v>
      </c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5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</row>
    <row r="63" spans="1:27" ht="15.75" customHeight="1">
      <c r="A63" s="63" t="s">
        <v>104</v>
      </c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5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</row>
    <row r="64" spans="1:27" ht="15.75" customHeight="1">
      <c r="A64" s="63" t="s">
        <v>105</v>
      </c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5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</row>
    <row r="65" spans="1:27" ht="15.75" customHeight="1">
      <c r="A65" s="63" t="s">
        <v>106</v>
      </c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5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</row>
    <row r="66" spans="1:27" ht="15.75" customHeight="1">
      <c r="A66" s="63" t="s">
        <v>107</v>
      </c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5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</row>
    <row r="67" spans="1:27" ht="15.75" customHeight="1">
      <c r="A67" s="63" t="s">
        <v>108</v>
      </c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5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</row>
    <row r="68" spans="1:27" ht="15.75" customHeight="1">
      <c r="A68" s="63" t="s">
        <v>109</v>
      </c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5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</row>
    <row r="69" spans="1:27" ht="15.75" customHeight="1">
      <c r="A69" s="63" t="s">
        <v>110</v>
      </c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5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</row>
    <row r="70" spans="1:27" ht="15.75" customHeight="1">
      <c r="A70" s="63" t="s">
        <v>111</v>
      </c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5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</row>
    <row r="71" spans="1:27" ht="15.75" customHeight="1">
      <c r="A71" s="63" t="s">
        <v>112</v>
      </c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5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</row>
    <row r="72" spans="1:27" ht="15.75" customHeight="1"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</row>
    <row r="73" spans="1:27" ht="15.7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</row>
    <row r="74" spans="1:27" ht="15.7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</row>
    <row r="75" spans="1:27" ht="15.7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</row>
    <row r="76" spans="1:27" ht="15.7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</row>
    <row r="77" spans="1:27" ht="15.7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</row>
    <row r="78" spans="1:27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</row>
    <row r="79" spans="1:27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</row>
    <row r="80" spans="1:27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</row>
    <row r="81" spans="1:27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</row>
    <row r="82" spans="1:27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</row>
    <row r="83" spans="1:27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</row>
    <row r="84" spans="1:27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</row>
    <row r="85" spans="1:27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</row>
    <row r="86" spans="1:27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</row>
    <row r="87" spans="1:27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</row>
    <row r="88" spans="1:27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</row>
    <row r="89" spans="1:27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</row>
    <row r="90" spans="1:27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</row>
    <row r="91" spans="1:27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</row>
    <row r="92" spans="1:27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</row>
    <row r="93" spans="1:27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</row>
    <row r="94" spans="1:27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</row>
    <row r="95" spans="1:27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</row>
    <row r="96" spans="1:27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</row>
    <row r="97" spans="1:27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</row>
    <row r="98" spans="1:27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</row>
    <row r="99" spans="1:27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</row>
    <row r="100" spans="1:27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</row>
    <row r="101" spans="1:27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</row>
    <row r="102" spans="1:27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</row>
    <row r="103" spans="1:27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</row>
    <row r="104" spans="1:27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</row>
    <row r="105" spans="1:27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</row>
    <row r="106" spans="1:27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</row>
    <row r="107" spans="1:27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</row>
    <row r="108" spans="1:27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</row>
    <row r="109" spans="1:27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</row>
    <row r="110" spans="1:27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</row>
    <row r="111" spans="1:27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</row>
    <row r="112" spans="1:27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</row>
    <row r="113" spans="1:27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</row>
    <row r="114" spans="1:27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</row>
    <row r="115" spans="1:27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</row>
    <row r="116" spans="1:27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</row>
    <row r="117" spans="1:27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</row>
    <row r="118" spans="1:27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</row>
    <row r="119" spans="1:27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</row>
    <row r="120" spans="1:27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</row>
    <row r="121" spans="1:27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</row>
    <row r="122" spans="1:27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</row>
    <row r="123" spans="1:27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</row>
    <row r="124" spans="1:27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</row>
    <row r="125" spans="1:27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</row>
    <row r="126" spans="1:27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</row>
    <row r="127" spans="1:27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</row>
    <row r="128" spans="1:27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</row>
    <row r="129" spans="1:27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</row>
    <row r="130" spans="1:27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</row>
    <row r="131" spans="1:27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</row>
    <row r="132" spans="1:27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</row>
    <row r="133" spans="1:27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</row>
    <row r="134" spans="1:27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</row>
    <row r="135" spans="1:27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</row>
    <row r="136" spans="1:27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</row>
    <row r="137" spans="1:27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</row>
    <row r="138" spans="1:27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</row>
    <row r="139" spans="1:27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</row>
    <row r="140" spans="1:27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</row>
    <row r="141" spans="1:27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</row>
    <row r="142" spans="1:27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</row>
    <row r="143" spans="1:27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</row>
    <row r="144" spans="1:27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</row>
    <row r="145" spans="1:27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</row>
    <row r="146" spans="1:27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</row>
    <row r="147" spans="1:27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</row>
    <row r="148" spans="1:27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</row>
    <row r="149" spans="1:27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</row>
    <row r="150" spans="1:27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</row>
    <row r="151" spans="1:27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</row>
    <row r="152" spans="1:27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</row>
    <row r="153" spans="1:27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</row>
    <row r="154" spans="1:27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</row>
    <row r="155" spans="1:27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</row>
    <row r="156" spans="1:27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</row>
    <row r="157" spans="1:27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</row>
    <row r="158" spans="1:27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</row>
    <row r="159" spans="1:27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</row>
    <row r="160" spans="1:27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</row>
    <row r="161" spans="1:27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</row>
    <row r="162" spans="1:27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</row>
    <row r="163" spans="1:27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</row>
    <row r="164" spans="1:27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</row>
    <row r="165" spans="1:27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</row>
    <row r="166" spans="1:27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</row>
    <row r="167" spans="1:27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</row>
    <row r="168" spans="1:27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</row>
    <row r="169" spans="1:27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</row>
    <row r="170" spans="1:27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</row>
    <row r="171" spans="1:27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</row>
    <row r="172" spans="1:27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</row>
    <row r="173" spans="1:27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</row>
    <row r="174" spans="1:27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</row>
    <row r="175" spans="1:27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</row>
    <row r="176" spans="1:27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</row>
    <row r="177" spans="1:27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</row>
    <row r="178" spans="1:27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</row>
    <row r="179" spans="1:27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</row>
    <row r="180" spans="1:27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</row>
    <row r="181" spans="1:27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</row>
    <row r="182" spans="1:27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</row>
    <row r="183" spans="1:27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</row>
    <row r="184" spans="1:27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</row>
    <row r="185" spans="1:27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</row>
    <row r="186" spans="1:27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</row>
    <row r="187" spans="1:27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</row>
    <row r="188" spans="1:27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</row>
    <row r="189" spans="1:27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</row>
    <row r="190" spans="1:27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</row>
    <row r="191" spans="1:27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</row>
    <row r="192" spans="1:27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</row>
    <row r="193" spans="1:27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</row>
    <row r="194" spans="1:27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</row>
    <row r="195" spans="1:27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</row>
    <row r="196" spans="1:27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</row>
    <row r="197" spans="1:27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</row>
    <row r="198" spans="1:27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</row>
    <row r="199" spans="1:27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</row>
    <row r="200" spans="1:27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</row>
    <row r="201" spans="1:27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</row>
    <row r="202" spans="1:27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</row>
    <row r="203" spans="1:27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</row>
    <row r="204" spans="1:27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</row>
    <row r="205" spans="1:27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</row>
    <row r="206" spans="1:27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</row>
    <row r="207" spans="1:27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</row>
    <row r="208" spans="1:27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</row>
    <row r="209" spans="1:27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</row>
    <row r="210" spans="1:27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</row>
    <row r="211" spans="1:27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</row>
    <row r="212" spans="1:27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</row>
    <row r="213" spans="1:27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</row>
    <row r="214" spans="1:27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spans="1:27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</row>
    <row r="216" spans="1:27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</row>
    <row r="217" spans="1:2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</row>
    <row r="218" spans="1:27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</row>
    <row r="219" spans="1:27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</row>
    <row r="220" spans="1:27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</row>
    <row r="221" spans="1:27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</row>
    <row r="222" spans="1:27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</row>
    <row r="223" spans="1:27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</row>
    <row r="224" spans="1:27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</row>
    <row r="225" spans="1:27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</row>
    <row r="226" spans="1:27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</row>
    <row r="227" spans="1:27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</row>
    <row r="228" spans="1:27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</row>
    <row r="229" spans="1:27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</row>
    <row r="230" spans="1:27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</row>
    <row r="231" spans="1:27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</row>
    <row r="232" spans="1:27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</row>
    <row r="233" spans="1:27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</row>
    <row r="234" spans="1:27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</row>
    <row r="235" spans="1:27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</row>
    <row r="236" spans="1:27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</row>
    <row r="237" spans="1:27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</row>
    <row r="238" spans="1:27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</row>
    <row r="239" spans="1:27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</row>
    <row r="240" spans="1:27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</row>
    <row r="241" spans="1:27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</row>
    <row r="242" spans="1:27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</row>
    <row r="243" spans="1:27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</row>
    <row r="244" spans="1:27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</row>
    <row r="245" spans="1:27" ht="15.7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</row>
    <row r="246" spans="1:27" ht="15.7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</row>
    <row r="247" spans="1:27" ht="15.7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</row>
    <row r="248" spans="1:27" ht="15.7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</row>
    <row r="249" spans="1:27" ht="15.7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</row>
    <row r="250" spans="1:27" ht="15.7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</row>
    <row r="251" spans="1:27" ht="15.7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</row>
    <row r="252" spans="1:27" ht="15.7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</row>
    <row r="253" spans="1:27" ht="15.7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</row>
    <row r="254" spans="1:27" ht="15.7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</row>
    <row r="255" spans="1:27" ht="15.7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</row>
    <row r="256" spans="1:27" ht="15.7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</row>
    <row r="257" spans="1:27" ht="15.7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</row>
    <row r="258" spans="1:27" ht="15.7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</row>
    <row r="259" spans="1:27" ht="15.7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</row>
    <row r="260" spans="1:27" ht="15.75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</row>
    <row r="261" spans="1:27" ht="15.75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</row>
    <row r="262" spans="1:27" ht="15.75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</row>
    <row r="263" spans="1:27" ht="15.75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</row>
    <row r="264" spans="1:27" ht="15.75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</row>
    <row r="265" spans="1:27" ht="15.75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</row>
    <row r="266" spans="1:27" ht="15.75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</row>
    <row r="267" spans="1:27" ht="15.75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</row>
    <row r="268" spans="1:27" ht="15.75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</row>
    <row r="269" spans="1:27" ht="15.75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</row>
    <row r="270" spans="1:27" ht="15.75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</row>
    <row r="271" spans="1:27" ht="15.75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</row>
    <row r="272" spans="1:27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</sheetData>
  <mergeCells count="63">
    <mergeCell ref="F5:L5"/>
    <mergeCell ref="M5:S5"/>
    <mergeCell ref="T5:Y5"/>
    <mergeCell ref="A1:A3"/>
    <mergeCell ref="B1:AA1"/>
    <mergeCell ref="B2:AA2"/>
    <mergeCell ref="B3:AA3"/>
    <mergeCell ref="C4:AA4"/>
    <mergeCell ref="A5:B5"/>
    <mergeCell ref="C5:E5"/>
    <mergeCell ref="Z5:Z7"/>
    <mergeCell ref="AA5:AA7"/>
    <mergeCell ref="N6:N7"/>
    <mergeCell ref="O6:O7"/>
    <mergeCell ref="P6:P7"/>
    <mergeCell ref="Q6:Q7"/>
    <mergeCell ref="A47:L47"/>
    <mergeCell ref="A48:L48"/>
    <mergeCell ref="F6:F7"/>
    <mergeCell ref="G6:G7"/>
    <mergeCell ref="H6:H7"/>
    <mergeCell ref="K6:L6"/>
    <mergeCell ref="A6:A7"/>
    <mergeCell ref="B6:B7"/>
    <mergeCell ref="C6:C7"/>
    <mergeCell ref="D6:D7"/>
    <mergeCell ref="E6:E7"/>
    <mergeCell ref="A46:L46"/>
    <mergeCell ref="Y6:Y7"/>
    <mergeCell ref="A42:L42"/>
    <mergeCell ref="A43:L43"/>
    <mergeCell ref="A44:L44"/>
    <mergeCell ref="A45:L45"/>
    <mergeCell ref="V6:W6"/>
    <mergeCell ref="X6:X7"/>
    <mergeCell ref="R6:R7"/>
    <mergeCell ref="S6:S7"/>
    <mergeCell ref="T6:U6"/>
    <mergeCell ref="I6:J6"/>
    <mergeCell ref="M6:M7"/>
    <mergeCell ref="A49:L49"/>
    <mergeCell ref="A50:L50"/>
    <mergeCell ref="A51:L51"/>
    <mergeCell ref="A64:L64"/>
    <mergeCell ref="A53:L53"/>
    <mergeCell ref="A54:L54"/>
    <mergeCell ref="A55:L55"/>
    <mergeCell ref="A56:L56"/>
    <mergeCell ref="A57:L57"/>
    <mergeCell ref="A58:L58"/>
    <mergeCell ref="A59:L59"/>
    <mergeCell ref="A60:L60"/>
    <mergeCell ref="A61:L61"/>
    <mergeCell ref="A62:L62"/>
    <mergeCell ref="A63:L63"/>
    <mergeCell ref="A52:L52"/>
    <mergeCell ref="A71:L71"/>
    <mergeCell ref="A65:L65"/>
    <mergeCell ref="A66:L66"/>
    <mergeCell ref="A67:L67"/>
    <mergeCell ref="A68:L68"/>
    <mergeCell ref="A69:L69"/>
    <mergeCell ref="A70:L70"/>
  </mergeCells>
  <dataValidations count="2">
    <dataValidation type="list" allowBlank="1" sqref="Q40 P8:P41" xr:uid="{4DDF1209-BAEA-436F-A54D-EF91DFDEC6C1}">
      <formula1>#REF!</formula1>
    </dataValidation>
    <dataValidation type="list" allowBlank="1" sqref="H8:H41" xr:uid="{D269B0C9-EAAF-49AF-82F8-FD7E641345DD}">
      <formula1>"SERVIÇO,CURSO,EVENTO,REUNIÃO,OUTROS"</formula1>
    </dataValidation>
  </dataValidations>
  <pageMargins left="0.51180555555555496" right="0.51180555555555496" top="0.78749999999999998" bottom="0.78749999999999998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A46A8-65B1-46D1-97F0-7B90587CBC39}">
  <sheetPr>
    <tabColor theme="0"/>
  </sheetPr>
  <dimension ref="A1:XFC1032"/>
  <sheetViews>
    <sheetView zoomScale="75" zoomScaleNormal="75" workbookViewId="0">
      <selection activeCell="C20" sqref="C20"/>
    </sheetView>
  </sheetViews>
  <sheetFormatPr defaultColWidth="0" defaultRowHeight="15" customHeight="1"/>
  <cols>
    <col min="1" max="1" width="19.875" customWidth="1"/>
    <col min="2" max="2" width="15.625" customWidth="1"/>
    <col min="3" max="3" width="45.25" bestFit="1" customWidth="1"/>
    <col min="4" max="4" width="16.75" customWidth="1"/>
    <col min="5" max="5" width="36.25" customWidth="1"/>
    <col min="6" max="6" width="43.5" customWidth="1"/>
    <col min="7" max="7" width="18.375" customWidth="1"/>
    <col min="8" max="8" width="15.25" customWidth="1"/>
    <col min="9" max="10" width="13.125" customWidth="1"/>
    <col min="11" max="11" width="21.5" customWidth="1"/>
    <col min="12" max="12" width="19.375" customWidth="1"/>
    <col min="13" max="13" width="13.125" customWidth="1"/>
    <col min="14" max="14" width="15.625" customWidth="1"/>
    <col min="15" max="15" width="17.875" customWidth="1"/>
    <col min="16" max="17" width="18" customWidth="1"/>
    <col min="18" max="18" width="16.625" customWidth="1"/>
    <col min="19" max="19" width="15.75" customWidth="1"/>
    <col min="20" max="20" width="15.5" customWidth="1"/>
    <col min="21" max="21" width="14.75" customWidth="1"/>
    <col min="22" max="22" width="13.125" customWidth="1"/>
    <col min="23" max="23" width="17.25" customWidth="1"/>
    <col min="24" max="24" width="17.5" customWidth="1"/>
    <col min="25" max="25" width="21.25" customWidth="1"/>
    <col min="26" max="26" width="19.375" customWidth="1"/>
    <col min="27" max="27" width="27.875" customWidth="1"/>
    <col min="28" max="30" width="12.625" hidden="1"/>
    <col min="33" max="16383" width="12.625" hidden="1"/>
    <col min="16384" max="16384" width="6.75" hidden="1" customWidth="1"/>
  </cols>
  <sheetData>
    <row r="1" spans="1:27" ht="21">
      <c r="A1" s="79"/>
      <c r="B1" s="81" t="s">
        <v>0</v>
      </c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3"/>
    </row>
    <row r="2" spans="1:27" ht="21">
      <c r="A2" s="80"/>
      <c r="B2" s="81" t="s">
        <v>1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3"/>
    </row>
    <row r="3" spans="1:27" ht="30.75" customHeight="1">
      <c r="A3" s="80"/>
      <c r="B3" s="81" t="s">
        <v>142</v>
      </c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3"/>
    </row>
    <row r="4" spans="1:27" ht="23.25" customHeight="1">
      <c r="A4" s="3" t="s">
        <v>248</v>
      </c>
      <c r="B4" s="4"/>
      <c r="C4" s="84" t="s">
        <v>4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6"/>
    </row>
    <row r="5" spans="1:27" ht="15.75" customHeight="1">
      <c r="A5" s="78" t="s">
        <v>5</v>
      </c>
      <c r="B5" s="65"/>
      <c r="C5" s="78" t="s">
        <v>6</v>
      </c>
      <c r="D5" s="64"/>
      <c r="E5" s="65"/>
      <c r="F5" s="78" t="s">
        <v>7</v>
      </c>
      <c r="G5" s="64"/>
      <c r="H5" s="64"/>
      <c r="I5" s="64"/>
      <c r="J5" s="64"/>
      <c r="K5" s="64"/>
      <c r="L5" s="64"/>
      <c r="M5" s="78" t="s">
        <v>8</v>
      </c>
      <c r="N5" s="64"/>
      <c r="O5" s="64"/>
      <c r="P5" s="64"/>
      <c r="Q5" s="64"/>
      <c r="R5" s="64"/>
      <c r="S5" s="65"/>
      <c r="T5" s="78" t="s">
        <v>9</v>
      </c>
      <c r="U5" s="64"/>
      <c r="V5" s="64"/>
      <c r="W5" s="64"/>
      <c r="X5" s="64"/>
      <c r="Y5" s="65"/>
      <c r="Z5" s="66" t="s">
        <v>69</v>
      </c>
      <c r="AA5" s="66" t="s">
        <v>70</v>
      </c>
    </row>
    <row r="6" spans="1:27" ht="15.75" customHeight="1">
      <c r="A6" s="66" t="s">
        <v>12</v>
      </c>
      <c r="B6" s="66" t="s">
        <v>13</v>
      </c>
      <c r="C6" s="66" t="s">
        <v>14</v>
      </c>
      <c r="D6" s="66" t="s">
        <v>15</v>
      </c>
      <c r="E6" s="66" t="s">
        <v>16</v>
      </c>
      <c r="F6" s="66" t="s">
        <v>71</v>
      </c>
      <c r="G6" s="66" t="s">
        <v>72</v>
      </c>
      <c r="H6" s="66" t="s">
        <v>73</v>
      </c>
      <c r="I6" s="78" t="s">
        <v>20</v>
      </c>
      <c r="J6" s="65"/>
      <c r="K6" s="77" t="s">
        <v>21</v>
      </c>
      <c r="L6" s="65"/>
      <c r="M6" s="66" t="s">
        <v>74</v>
      </c>
      <c r="N6" s="66" t="s">
        <v>75</v>
      </c>
      <c r="O6" s="66" t="s">
        <v>76</v>
      </c>
      <c r="P6" s="66" t="s">
        <v>77</v>
      </c>
      <c r="Q6" s="69" t="s">
        <v>78</v>
      </c>
      <c r="R6" s="69" t="s">
        <v>79</v>
      </c>
      <c r="S6" s="69" t="s">
        <v>80</v>
      </c>
      <c r="T6" s="77" t="s">
        <v>28</v>
      </c>
      <c r="U6" s="65"/>
      <c r="V6" s="77" t="s">
        <v>29</v>
      </c>
      <c r="W6" s="65"/>
      <c r="X6" s="66" t="s">
        <v>81</v>
      </c>
      <c r="Y6" s="69" t="s">
        <v>82</v>
      </c>
      <c r="Z6" s="67"/>
      <c r="AA6" s="67"/>
    </row>
    <row r="7" spans="1:27" ht="30">
      <c r="A7" s="67"/>
      <c r="B7" s="67"/>
      <c r="C7" s="67"/>
      <c r="D7" s="67"/>
      <c r="E7" s="67"/>
      <c r="F7" s="67"/>
      <c r="G7" s="67"/>
      <c r="H7" s="67"/>
      <c r="I7" s="27" t="s">
        <v>83</v>
      </c>
      <c r="J7" s="27" t="s">
        <v>84</v>
      </c>
      <c r="K7" s="27" t="s">
        <v>85</v>
      </c>
      <c r="L7" s="28" t="s">
        <v>86</v>
      </c>
      <c r="M7" s="68"/>
      <c r="N7" s="68"/>
      <c r="O7" s="68"/>
      <c r="P7" s="68"/>
      <c r="Q7" s="68"/>
      <c r="R7" s="68"/>
      <c r="S7" s="68"/>
      <c r="T7" s="6" t="s">
        <v>87</v>
      </c>
      <c r="U7" s="7" t="s">
        <v>88</v>
      </c>
      <c r="V7" s="6" t="s">
        <v>89</v>
      </c>
      <c r="W7" s="7" t="s">
        <v>90</v>
      </c>
      <c r="X7" s="68"/>
      <c r="Y7" s="68"/>
      <c r="Z7" s="68"/>
      <c r="AA7" s="68"/>
    </row>
    <row r="8" spans="1:27" s="51" customFormat="1" ht="45.75" customHeight="1">
      <c r="A8" s="47" t="s">
        <v>247</v>
      </c>
      <c r="B8" s="47" t="s">
        <v>247</v>
      </c>
      <c r="C8" s="47" t="s">
        <v>171</v>
      </c>
      <c r="D8" s="47" t="s">
        <v>172</v>
      </c>
      <c r="E8" s="47" t="s">
        <v>173</v>
      </c>
      <c r="F8" s="47" t="s">
        <v>204</v>
      </c>
      <c r="G8" s="48"/>
      <c r="H8" s="47" t="s">
        <v>205</v>
      </c>
      <c r="I8" s="47" t="s">
        <v>148</v>
      </c>
      <c r="J8" s="47" t="s">
        <v>147</v>
      </c>
      <c r="K8" s="47" t="s">
        <v>148</v>
      </c>
      <c r="L8" s="47" t="s">
        <v>249</v>
      </c>
      <c r="M8" s="49">
        <v>46084</v>
      </c>
      <c r="N8" s="49">
        <v>46084</v>
      </c>
      <c r="O8" s="47"/>
      <c r="P8" s="47"/>
      <c r="Q8" s="50"/>
      <c r="R8" s="50"/>
      <c r="S8" s="50" cm="1">
        <f t="array" ref="S8">Q8+R8</f>
        <v>0</v>
      </c>
      <c r="T8" s="48"/>
      <c r="U8" s="50">
        <v>0</v>
      </c>
      <c r="V8" s="48">
        <v>1</v>
      </c>
      <c r="W8" s="50">
        <v>55</v>
      </c>
      <c r="X8" s="48" cm="1">
        <f t="array" ref="X8">SUM(V8,T8)</f>
        <v>1</v>
      </c>
      <c r="Y8" s="50" cm="1">
        <f t="array" ref="Y8">(T8*U8)+(V8*W8)</f>
        <v>55</v>
      </c>
      <c r="Z8" s="50" cm="1">
        <f t="array" ref="Z8">S8+Y8</f>
        <v>55</v>
      </c>
      <c r="AA8" s="47" t="s">
        <v>202</v>
      </c>
    </row>
    <row r="9" spans="1:27" s="51" customFormat="1" ht="46.5" customHeight="1">
      <c r="A9" s="47" t="s">
        <v>247</v>
      </c>
      <c r="B9" s="47" t="s">
        <v>247</v>
      </c>
      <c r="C9" s="47" t="s">
        <v>250</v>
      </c>
      <c r="D9" s="48">
        <v>864072</v>
      </c>
      <c r="E9" s="47" t="s">
        <v>251</v>
      </c>
      <c r="F9" s="47" t="s">
        <v>194</v>
      </c>
      <c r="G9" s="48"/>
      <c r="H9" s="47" t="s">
        <v>7</v>
      </c>
      <c r="I9" s="47" t="s">
        <v>148</v>
      </c>
      <c r="J9" s="47" t="s">
        <v>147</v>
      </c>
      <c r="K9" s="47" t="s">
        <v>148</v>
      </c>
      <c r="L9" s="47" t="s">
        <v>249</v>
      </c>
      <c r="M9" s="49">
        <v>46084</v>
      </c>
      <c r="N9" s="49">
        <v>46084</v>
      </c>
      <c r="O9" s="47"/>
      <c r="P9" s="47"/>
      <c r="Q9" s="50"/>
      <c r="R9" s="50"/>
      <c r="S9" s="50" cm="1">
        <f t="array" ref="S9">Q9+R9</f>
        <v>0</v>
      </c>
      <c r="T9" s="48"/>
      <c r="U9" s="50">
        <v>0</v>
      </c>
      <c r="V9" s="48">
        <v>1</v>
      </c>
      <c r="W9" s="50">
        <v>55</v>
      </c>
      <c r="X9" s="48" cm="1">
        <f t="array" ref="X9">SUM(V9,T9)</f>
        <v>1</v>
      </c>
      <c r="Y9" s="50" cm="1">
        <f t="array" ref="Y9">(T9*U9)+(V9*W9)</f>
        <v>55</v>
      </c>
      <c r="Z9" s="50" cm="1">
        <f t="array" ref="Z9">S9+Y9</f>
        <v>55</v>
      </c>
      <c r="AA9" s="47" t="s">
        <v>202</v>
      </c>
    </row>
    <row r="10" spans="1:27" s="51" customFormat="1" ht="51" customHeight="1">
      <c r="A10" s="47" t="s">
        <v>247</v>
      </c>
      <c r="B10" s="47" t="s">
        <v>247</v>
      </c>
      <c r="C10" s="47" t="s">
        <v>156</v>
      </c>
      <c r="D10" s="48">
        <v>865095</v>
      </c>
      <c r="E10" s="47" t="s">
        <v>157</v>
      </c>
      <c r="F10" s="47" t="s">
        <v>252</v>
      </c>
      <c r="G10" s="48"/>
      <c r="H10" s="47" t="s">
        <v>7</v>
      </c>
      <c r="I10" s="47" t="s">
        <v>148</v>
      </c>
      <c r="J10" s="47" t="s">
        <v>201</v>
      </c>
      <c r="K10" s="47" t="s">
        <v>217</v>
      </c>
      <c r="L10" s="47" t="s">
        <v>253</v>
      </c>
      <c r="M10" s="49">
        <v>46085</v>
      </c>
      <c r="N10" s="49">
        <v>46089</v>
      </c>
      <c r="O10" s="47" t="s">
        <v>242</v>
      </c>
      <c r="P10" s="47" t="s">
        <v>197</v>
      </c>
      <c r="Q10" s="50">
        <v>1934.48</v>
      </c>
      <c r="R10" s="50">
        <v>0</v>
      </c>
      <c r="S10" s="50" cm="1">
        <f t="array" ref="S10">Q10+R10</f>
        <v>1934.48</v>
      </c>
      <c r="T10" s="48">
        <v>4</v>
      </c>
      <c r="U10" s="50">
        <v>250.62</v>
      </c>
      <c r="V10" s="48"/>
      <c r="W10" s="50">
        <v>0</v>
      </c>
      <c r="X10" s="48" cm="1">
        <f t="array" ref="X10">SUM(V10,T10)</f>
        <v>4</v>
      </c>
      <c r="Y10" s="50" cm="1">
        <f t="array" ref="Y10">(T10*U10)+(V10*W10)</f>
        <v>1002.48</v>
      </c>
      <c r="Z10" s="50" cm="1">
        <f t="array" ref="Z10">S10+Y10</f>
        <v>2936.96</v>
      </c>
      <c r="AA10" s="47"/>
    </row>
    <row r="11" spans="1:27" s="51" customFormat="1" ht="50.25" customHeight="1">
      <c r="A11" s="47" t="s">
        <v>247</v>
      </c>
      <c r="B11" s="47" t="s">
        <v>247</v>
      </c>
      <c r="C11" s="47" t="s">
        <v>156</v>
      </c>
      <c r="D11" s="48">
        <v>865095</v>
      </c>
      <c r="E11" s="47" t="s">
        <v>157</v>
      </c>
      <c r="F11" s="47" t="s">
        <v>252</v>
      </c>
      <c r="G11" s="48"/>
      <c r="H11" s="47" t="s">
        <v>7</v>
      </c>
      <c r="I11" s="47" t="s">
        <v>217</v>
      </c>
      <c r="J11" s="47" t="s">
        <v>253</v>
      </c>
      <c r="K11" s="47" t="s">
        <v>217</v>
      </c>
      <c r="L11" s="47" t="s">
        <v>218</v>
      </c>
      <c r="M11" s="49">
        <v>46089</v>
      </c>
      <c r="N11" s="49">
        <v>46091</v>
      </c>
      <c r="O11" s="47"/>
      <c r="P11" s="48"/>
      <c r="Q11" s="50"/>
      <c r="R11" s="50"/>
      <c r="S11" s="50" cm="1">
        <f t="array" ref="S11">Q11+R11</f>
        <v>0</v>
      </c>
      <c r="T11" s="48">
        <v>2</v>
      </c>
      <c r="U11" s="50">
        <v>332.08</v>
      </c>
      <c r="V11" s="48"/>
      <c r="W11" s="50">
        <v>0</v>
      </c>
      <c r="X11" s="48" cm="1">
        <f t="array" ref="X11">SUM(V11,T11)</f>
        <v>2</v>
      </c>
      <c r="Y11" s="50" cm="1">
        <f t="array" ref="Y11">(T11*U11)+(V11*W11)</f>
        <v>664.16</v>
      </c>
      <c r="Z11" s="50" cm="1">
        <f t="array" ref="Z11">S11+Y11</f>
        <v>664.16</v>
      </c>
      <c r="AA11" s="47" t="s">
        <v>244</v>
      </c>
    </row>
    <row r="12" spans="1:27" s="51" customFormat="1" ht="48.75" customHeight="1">
      <c r="A12" s="47" t="s">
        <v>247</v>
      </c>
      <c r="B12" s="47" t="s">
        <v>247</v>
      </c>
      <c r="C12" s="47" t="s">
        <v>156</v>
      </c>
      <c r="D12" s="48">
        <v>865095</v>
      </c>
      <c r="E12" s="47" t="s">
        <v>157</v>
      </c>
      <c r="F12" s="47" t="s">
        <v>252</v>
      </c>
      <c r="G12" s="48"/>
      <c r="H12" s="47" t="s">
        <v>7</v>
      </c>
      <c r="I12" s="47" t="s">
        <v>217</v>
      </c>
      <c r="J12" s="47" t="s">
        <v>254</v>
      </c>
      <c r="K12" s="47" t="s">
        <v>217</v>
      </c>
      <c r="L12" s="47" t="s">
        <v>255</v>
      </c>
      <c r="M12" s="49">
        <v>46091</v>
      </c>
      <c r="N12" s="49">
        <v>46092</v>
      </c>
      <c r="O12" s="47"/>
      <c r="P12" s="48"/>
      <c r="Q12" s="50"/>
      <c r="R12" s="50"/>
      <c r="S12" s="50" cm="1">
        <f t="array" ref="S12">Q12+R12</f>
        <v>0</v>
      </c>
      <c r="T12" s="48">
        <v>1</v>
      </c>
      <c r="U12" s="50">
        <v>250.62</v>
      </c>
      <c r="V12" s="48">
        <v>1</v>
      </c>
      <c r="W12" s="50">
        <v>75.2</v>
      </c>
      <c r="X12" s="48" cm="1">
        <f t="array" ref="X12">SUM(V12,T12)</f>
        <v>2</v>
      </c>
      <c r="Y12" s="50" cm="1">
        <f t="array" ref="Y12">(T12*U12)+(V12*W12)</f>
        <v>325.82</v>
      </c>
      <c r="Z12" s="50" cm="1">
        <f t="array" ref="Z12">S12+Y12</f>
        <v>325.82</v>
      </c>
      <c r="AA12" s="47" t="s">
        <v>244</v>
      </c>
    </row>
    <row r="13" spans="1:27" s="51" customFormat="1" ht="48" customHeight="1">
      <c r="A13" s="47" t="s">
        <v>247</v>
      </c>
      <c r="B13" s="47" t="s">
        <v>247</v>
      </c>
      <c r="C13" s="47" t="s">
        <v>226</v>
      </c>
      <c r="D13" s="48">
        <v>865362</v>
      </c>
      <c r="E13" s="47" t="s">
        <v>256</v>
      </c>
      <c r="F13" s="47" t="s">
        <v>257</v>
      </c>
      <c r="G13" s="48"/>
      <c r="H13" s="47" t="s">
        <v>7</v>
      </c>
      <c r="I13" s="47" t="s">
        <v>148</v>
      </c>
      <c r="J13" s="47" t="s">
        <v>147</v>
      </c>
      <c r="K13" s="47" t="s">
        <v>258</v>
      </c>
      <c r="L13" s="47" t="s">
        <v>259</v>
      </c>
      <c r="M13" s="49">
        <v>46086</v>
      </c>
      <c r="N13" s="49">
        <v>46089</v>
      </c>
      <c r="O13" s="47"/>
      <c r="P13" s="47"/>
      <c r="Q13" s="50"/>
      <c r="R13" s="50"/>
      <c r="S13" s="50" cm="1">
        <f t="array" ref="S13">Q13+R13</f>
        <v>0</v>
      </c>
      <c r="T13" s="48">
        <v>3</v>
      </c>
      <c r="U13" s="50">
        <v>313.27999999999997</v>
      </c>
      <c r="V13" s="48">
        <v>1</v>
      </c>
      <c r="W13" s="50">
        <v>94</v>
      </c>
      <c r="X13" s="48" cm="1">
        <f t="array" ref="X13">SUM(V13,T13)</f>
        <v>4</v>
      </c>
      <c r="Y13" s="50" cm="1">
        <f t="array" ref="Y13">(T13*U13)+(V13*W13)</f>
        <v>1033.8399999999999</v>
      </c>
      <c r="Z13" s="50" cm="1">
        <f t="array" ref="Z13">S13+Y13</f>
        <v>1033.8399999999999</v>
      </c>
      <c r="AA13" s="47" t="s">
        <v>202</v>
      </c>
    </row>
    <row r="14" spans="1:27" s="51" customFormat="1" ht="46.5" customHeight="1">
      <c r="A14" s="47" t="s">
        <v>247</v>
      </c>
      <c r="B14" s="47" t="s">
        <v>247</v>
      </c>
      <c r="C14" s="47" t="s">
        <v>182</v>
      </c>
      <c r="D14" s="48">
        <v>3166</v>
      </c>
      <c r="E14" s="47" t="s">
        <v>183</v>
      </c>
      <c r="F14" s="47" t="s">
        <v>260</v>
      </c>
      <c r="G14" s="48"/>
      <c r="H14" s="47" t="s">
        <v>7</v>
      </c>
      <c r="I14" s="47" t="s">
        <v>148</v>
      </c>
      <c r="J14" s="47" t="s">
        <v>147</v>
      </c>
      <c r="K14" s="47" t="s">
        <v>148</v>
      </c>
      <c r="L14" s="47" t="s">
        <v>261</v>
      </c>
      <c r="M14" s="49">
        <v>46091</v>
      </c>
      <c r="N14" s="49">
        <v>46091</v>
      </c>
      <c r="O14" s="47"/>
      <c r="P14" s="47"/>
      <c r="Q14" s="50"/>
      <c r="R14" s="50"/>
      <c r="S14" s="50" cm="1">
        <f t="array" ref="S14">Q14+R14</f>
        <v>0</v>
      </c>
      <c r="T14" s="48"/>
      <c r="U14" s="50">
        <v>0</v>
      </c>
      <c r="V14" s="48">
        <v>1</v>
      </c>
      <c r="W14" s="50">
        <v>57</v>
      </c>
      <c r="X14" s="48" cm="1">
        <f t="array" ref="X14">SUM(V14,T14)</f>
        <v>1</v>
      </c>
      <c r="Y14" s="50" cm="1">
        <f t="array" ref="Y14">(T14*U14)+(V14*W14)</f>
        <v>57</v>
      </c>
      <c r="Z14" s="50" cm="1">
        <f t="array" ref="Z14">S14+Y14</f>
        <v>57</v>
      </c>
      <c r="AA14" s="47" t="s">
        <v>202</v>
      </c>
    </row>
    <row r="15" spans="1:27" s="51" customFormat="1" ht="49.5" customHeight="1">
      <c r="A15" s="47" t="s">
        <v>247</v>
      </c>
      <c r="B15" s="47" t="s">
        <v>247</v>
      </c>
      <c r="C15" s="47" t="s">
        <v>171</v>
      </c>
      <c r="D15" s="47" t="s">
        <v>172</v>
      </c>
      <c r="E15" s="47" t="s">
        <v>173</v>
      </c>
      <c r="F15" s="47" t="s">
        <v>204</v>
      </c>
      <c r="G15" s="48"/>
      <c r="H15" s="47" t="s">
        <v>205</v>
      </c>
      <c r="I15" s="47" t="s">
        <v>148</v>
      </c>
      <c r="J15" s="47" t="s">
        <v>147</v>
      </c>
      <c r="K15" s="47" t="s">
        <v>148</v>
      </c>
      <c r="L15" s="47" t="s">
        <v>261</v>
      </c>
      <c r="M15" s="49">
        <v>46091</v>
      </c>
      <c r="N15" s="49">
        <v>46091</v>
      </c>
      <c r="O15" s="47"/>
      <c r="P15" s="47"/>
      <c r="Q15" s="50"/>
      <c r="R15" s="50"/>
      <c r="S15" s="50" cm="1">
        <f t="array" ref="S15">Q15+R15</f>
        <v>0</v>
      </c>
      <c r="T15" s="48"/>
      <c r="U15" s="50">
        <v>0</v>
      </c>
      <c r="V15" s="48">
        <v>1</v>
      </c>
      <c r="W15" s="50">
        <v>55</v>
      </c>
      <c r="X15" s="48" cm="1">
        <f t="array" ref="X15">SUM(V15,T15)</f>
        <v>1</v>
      </c>
      <c r="Y15" s="50" cm="1">
        <f t="array" ref="Y15">(T15*U15)+(V15*W15)</f>
        <v>55</v>
      </c>
      <c r="Z15" s="50" cm="1">
        <f t="array" ref="Z15">S15+Y15</f>
        <v>55</v>
      </c>
      <c r="AA15" s="47" t="s">
        <v>202</v>
      </c>
    </row>
    <row r="16" spans="1:27" s="51" customFormat="1" ht="45" customHeight="1">
      <c r="A16" s="47" t="s">
        <v>247</v>
      </c>
      <c r="B16" s="47" t="s">
        <v>247</v>
      </c>
      <c r="C16" s="47" t="s">
        <v>187</v>
      </c>
      <c r="D16" s="48">
        <v>865362</v>
      </c>
      <c r="E16" s="47" t="s">
        <v>165</v>
      </c>
      <c r="F16" s="47" t="s">
        <v>257</v>
      </c>
      <c r="G16" s="48"/>
      <c r="H16" s="47" t="s">
        <v>7</v>
      </c>
      <c r="I16" s="47" t="s">
        <v>148</v>
      </c>
      <c r="J16" s="47" t="s">
        <v>147</v>
      </c>
      <c r="K16" s="47" t="s">
        <v>258</v>
      </c>
      <c r="L16" s="47" t="s">
        <v>259</v>
      </c>
      <c r="M16" s="49">
        <v>46086</v>
      </c>
      <c r="N16" s="49">
        <v>46089</v>
      </c>
      <c r="O16" s="47"/>
      <c r="P16" s="47"/>
      <c r="Q16" s="50"/>
      <c r="R16" s="50"/>
      <c r="S16" s="50" cm="1">
        <f t="array" ref="S16">Q16+R16</f>
        <v>0</v>
      </c>
      <c r="T16" s="48">
        <v>3</v>
      </c>
      <c r="U16" s="50">
        <v>313.27999999999997</v>
      </c>
      <c r="V16" s="48">
        <v>1</v>
      </c>
      <c r="W16" s="50">
        <v>94</v>
      </c>
      <c r="X16" s="48" cm="1">
        <f t="array" ref="X16">SUM(V16,T16)</f>
        <v>4</v>
      </c>
      <c r="Y16" s="50" cm="1">
        <f t="array" ref="Y16">(T16*U16)+(V16*W16)</f>
        <v>1033.8399999999999</v>
      </c>
      <c r="Z16" s="50" cm="1">
        <f t="array" ref="Z16">S16+Y16</f>
        <v>1033.8399999999999</v>
      </c>
      <c r="AA16" s="47" t="s">
        <v>202</v>
      </c>
    </row>
    <row r="17" spans="1:27" s="51" customFormat="1" ht="48" customHeight="1">
      <c r="A17" s="47" t="s">
        <v>247</v>
      </c>
      <c r="B17" s="47" t="s">
        <v>247</v>
      </c>
      <c r="C17" s="47" t="s">
        <v>250</v>
      </c>
      <c r="D17" s="48">
        <v>864072</v>
      </c>
      <c r="E17" s="47" t="s">
        <v>251</v>
      </c>
      <c r="F17" s="47" t="s">
        <v>260</v>
      </c>
      <c r="G17" s="48"/>
      <c r="H17" s="47" t="s">
        <v>7</v>
      </c>
      <c r="I17" s="47" t="s">
        <v>148</v>
      </c>
      <c r="J17" s="47" t="s">
        <v>147</v>
      </c>
      <c r="K17" s="47" t="s">
        <v>148</v>
      </c>
      <c r="L17" s="47" t="s">
        <v>261</v>
      </c>
      <c r="M17" s="49">
        <v>46091</v>
      </c>
      <c r="N17" s="49">
        <v>46091</v>
      </c>
      <c r="O17" s="47"/>
      <c r="P17" s="47"/>
      <c r="Q17" s="50"/>
      <c r="R17" s="50"/>
      <c r="S17" s="50" cm="1">
        <f t="array" ref="S17">Q17+R17</f>
        <v>0</v>
      </c>
      <c r="T17" s="48"/>
      <c r="U17" s="50">
        <v>0</v>
      </c>
      <c r="V17" s="48">
        <v>1</v>
      </c>
      <c r="W17" s="50">
        <v>55</v>
      </c>
      <c r="X17" s="48" cm="1">
        <f t="array" ref="X17">SUM(V17,T17)</f>
        <v>1</v>
      </c>
      <c r="Y17" s="50" cm="1">
        <f t="array" ref="Y17">(T17*U17)+(V17*W17)</f>
        <v>55</v>
      </c>
      <c r="Z17" s="50" cm="1">
        <f t="array" ref="Z17">S17+Y17</f>
        <v>55</v>
      </c>
      <c r="AA17" s="47" t="s">
        <v>202</v>
      </c>
    </row>
    <row r="18" spans="1:27" s="51" customFormat="1" ht="48" customHeight="1">
      <c r="A18" s="47" t="s">
        <v>247</v>
      </c>
      <c r="B18" s="47" t="s">
        <v>247</v>
      </c>
      <c r="C18" s="47" t="s">
        <v>180</v>
      </c>
      <c r="D18" s="47" t="s">
        <v>262</v>
      </c>
      <c r="E18" s="47" t="s">
        <v>173</v>
      </c>
      <c r="F18" s="47" t="s">
        <v>204</v>
      </c>
      <c r="G18" s="48"/>
      <c r="H18" s="47" t="s">
        <v>205</v>
      </c>
      <c r="I18" s="47" t="s">
        <v>148</v>
      </c>
      <c r="J18" s="47" t="s">
        <v>147</v>
      </c>
      <c r="K18" s="47" t="s">
        <v>148</v>
      </c>
      <c r="L18" s="47" t="s">
        <v>261</v>
      </c>
      <c r="M18" s="49">
        <v>46091</v>
      </c>
      <c r="N18" s="49">
        <v>46091</v>
      </c>
      <c r="O18" s="47"/>
      <c r="P18" s="47"/>
      <c r="Q18" s="50"/>
      <c r="R18" s="50"/>
      <c r="S18" s="50" cm="1">
        <f t="array" ref="S18">Q18+R18</f>
        <v>0</v>
      </c>
      <c r="T18" s="48"/>
      <c r="U18" s="50">
        <v>0</v>
      </c>
      <c r="V18" s="48">
        <v>1</v>
      </c>
      <c r="W18" s="50">
        <v>55</v>
      </c>
      <c r="X18" s="48" cm="1">
        <f t="array" ref="X18">SUM(V18,T18)</f>
        <v>1</v>
      </c>
      <c r="Y18" s="50" cm="1">
        <f t="array" ref="Y18">(T18*U18)+(V18*W18)</f>
        <v>55</v>
      </c>
      <c r="Z18" s="50" cm="1">
        <f t="array" ref="Z18">S18+Y18</f>
        <v>55</v>
      </c>
      <c r="AA18" s="47" t="s">
        <v>202</v>
      </c>
    </row>
    <row r="19" spans="1:27" s="51" customFormat="1" ht="49.5" customHeight="1">
      <c r="A19" s="47" t="s">
        <v>247</v>
      </c>
      <c r="B19" s="47" t="s">
        <v>247</v>
      </c>
      <c r="C19" s="47" t="s">
        <v>232</v>
      </c>
      <c r="D19" s="48">
        <v>861065</v>
      </c>
      <c r="E19" s="47" t="s">
        <v>233</v>
      </c>
      <c r="F19" s="47" t="s">
        <v>263</v>
      </c>
      <c r="G19" s="48"/>
      <c r="H19" s="47" t="s">
        <v>7</v>
      </c>
      <c r="I19" s="47" t="s">
        <v>148</v>
      </c>
      <c r="J19" s="47" t="s">
        <v>201</v>
      </c>
      <c r="K19" s="47" t="s">
        <v>264</v>
      </c>
      <c r="L19" s="47" t="s">
        <v>265</v>
      </c>
      <c r="M19" s="49">
        <v>46097</v>
      </c>
      <c r="N19" s="49">
        <v>46099</v>
      </c>
      <c r="O19" s="47"/>
      <c r="P19" s="48"/>
      <c r="Q19" s="50"/>
      <c r="R19" s="50"/>
      <c r="S19" s="50" cm="1">
        <f t="array" ref="S19">Q19+R19</f>
        <v>0</v>
      </c>
      <c r="T19" s="48">
        <v>2</v>
      </c>
      <c r="U19" s="50">
        <v>332.08</v>
      </c>
      <c r="V19" s="48"/>
      <c r="W19" s="50">
        <v>0</v>
      </c>
      <c r="X19" s="48" cm="1">
        <f t="array" ref="X19">SUM(V19,T19)</f>
        <v>2</v>
      </c>
      <c r="Y19" s="50" cm="1">
        <f t="array" ref="Y19">(T19*U19)+(V19*W19)</f>
        <v>664.16</v>
      </c>
      <c r="Z19" s="50" cm="1">
        <f t="array" ref="Z19">S19+Y19</f>
        <v>664.16</v>
      </c>
      <c r="AA19" s="47" t="s">
        <v>244</v>
      </c>
    </row>
    <row r="20" spans="1:27" s="51" customFormat="1" ht="48" customHeight="1">
      <c r="A20" s="47" t="s">
        <v>247</v>
      </c>
      <c r="B20" s="47" t="s">
        <v>247</v>
      </c>
      <c r="C20" s="47" t="s">
        <v>232</v>
      </c>
      <c r="D20" s="48">
        <v>861065</v>
      </c>
      <c r="E20" s="47" t="s">
        <v>233</v>
      </c>
      <c r="F20" s="47" t="s">
        <v>263</v>
      </c>
      <c r="G20" s="48"/>
      <c r="H20" s="47" t="s">
        <v>7</v>
      </c>
      <c r="I20" s="47" t="s">
        <v>264</v>
      </c>
      <c r="J20" s="47" t="s">
        <v>265</v>
      </c>
      <c r="K20" s="47" t="s">
        <v>264</v>
      </c>
      <c r="L20" s="47" t="s">
        <v>266</v>
      </c>
      <c r="M20" s="49">
        <v>46099</v>
      </c>
      <c r="N20" s="49">
        <v>46101</v>
      </c>
      <c r="O20" s="47"/>
      <c r="P20" s="48"/>
      <c r="Q20" s="50"/>
      <c r="R20" s="50"/>
      <c r="S20" s="50" cm="1">
        <f t="array" ref="S20">Q20+R20</f>
        <v>0</v>
      </c>
      <c r="T20" s="48">
        <v>2</v>
      </c>
      <c r="U20" s="50">
        <v>250.62</v>
      </c>
      <c r="V20" s="48">
        <v>1</v>
      </c>
      <c r="W20" s="50">
        <v>75.2</v>
      </c>
      <c r="X20" s="48" cm="1">
        <f t="array" ref="X20">SUM(V20,T20)</f>
        <v>3</v>
      </c>
      <c r="Y20" s="50" cm="1">
        <f t="array" ref="Y20">(T20*U20)+(V20*W20)</f>
        <v>576.44000000000005</v>
      </c>
      <c r="Z20" s="50" cm="1">
        <f t="array" ref="Z20">S20+Y20</f>
        <v>576.44000000000005</v>
      </c>
      <c r="AA20" s="47" t="s">
        <v>244</v>
      </c>
    </row>
    <row r="21" spans="1:27" s="51" customFormat="1" ht="48.75" customHeight="1">
      <c r="A21" s="47" t="s">
        <v>247</v>
      </c>
      <c r="B21" s="47" t="s">
        <v>247</v>
      </c>
      <c r="C21" s="47" t="s">
        <v>267</v>
      </c>
      <c r="D21" s="48">
        <v>3433</v>
      </c>
      <c r="E21" s="47" t="s">
        <v>268</v>
      </c>
      <c r="F21" s="47" t="s">
        <v>269</v>
      </c>
      <c r="G21" s="48"/>
      <c r="H21" s="47" t="s">
        <v>7</v>
      </c>
      <c r="I21" s="47" t="s">
        <v>148</v>
      </c>
      <c r="J21" s="47" t="s">
        <v>201</v>
      </c>
      <c r="K21" s="47" t="s">
        <v>148</v>
      </c>
      <c r="L21" s="47" t="s">
        <v>270</v>
      </c>
      <c r="M21" s="49">
        <v>46097</v>
      </c>
      <c r="N21" s="49">
        <v>46102</v>
      </c>
      <c r="O21" s="47"/>
      <c r="P21" s="47"/>
      <c r="Q21" s="50"/>
      <c r="R21" s="50"/>
      <c r="S21" s="50" cm="1">
        <f t="array" ref="S21">Q21+R21</f>
        <v>0</v>
      </c>
      <c r="T21" s="48">
        <v>5</v>
      </c>
      <c r="U21" s="50">
        <v>170.12</v>
      </c>
      <c r="V21" s="48">
        <v>1</v>
      </c>
      <c r="W21" s="50">
        <v>57</v>
      </c>
      <c r="X21" s="48" cm="1">
        <f t="array" ref="X21">SUM(V21,T21)</f>
        <v>6</v>
      </c>
      <c r="Y21" s="50" cm="1">
        <f t="array" ref="Y21">(T21*U21)+(V21*W21)</f>
        <v>907.6</v>
      </c>
      <c r="Z21" s="50" cm="1">
        <f t="array" ref="Z21">S21+Y21</f>
        <v>907.6</v>
      </c>
      <c r="AA21" s="47" t="s">
        <v>244</v>
      </c>
    </row>
    <row r="22" spans="1:27" s="51" customFormat="1" ht="48.75" customHeight="1">
      <c r="A22" s="47" t="s">
        <v>247</v>
      </c>
      <c r="B22" s="47" t="s">
        <v>247</v>
      </c>
      <c r="C22" s="47" t="s">
        <v>230</v>
      </c>
      <c r="D22" s="48">
        <v>8010</v>
      </c>
      <c r="E22" s="47" t="s">
        <v>231</v>
      </c>
      <c r="F22" s="47" t="s">
        <v>271</v>
      </c>
      <c r="G22" s="48"/>
      <c r="H22" s="47" t="s">
        <v>7</v>
      </c>
      <c r="I22" s="47" t="s">
        <v>148</v>
      </c>
      <c r="J22" s="47" t="s">
        <v>201</v>
      </c>
      <c r="K22" s="47" t="s">
        <v>217</v>
      </c>
      <c r="L22" s="47" t="s">
        <v>272</v>
      </c>
      <c r="M22" s="49">
        <v>46098</v>
      </c>
      <c r="N22" s="49">
        <v>46099</v>
      </c>
      <c r="O22" s="47"/>
      <c r="P22" s="47"/>
      <c r="Q22" s="50"/>
      <c r="R22" s="50"/>
      <c r="S22" s="50" cm="1">
        <f t="array" ref="S22">Q22+R22</f>
        <v>0</v>
      </c>
      <c r="T22" s="48">
        <v>1</v>
      </c>
      <c r="U22" s="50">
        <v>250.62</v>
      </c>
      <c r="V22" s="48"/>
      <c r="W22" s="50">
        <v>0</v>
      </c>
      <c r="X22" s="48" cm="1">
        <f t="array" ref="X22">SUM(V22,T22)</f>
        <v>1</v>
      </c>
      <c r="Y22" s="50" cm="1">
        <f t="array" ref="Y22">(T22*U22)+(V22*W22)</f>
        <v>250.62</v>
      </c>
      <c r="Z22" s="50" cm="1">
        <f t="array" ref="Z22">S22+Y22</f>
        <v>250.62</v>
      </c>
      <c r="AA22" s="47" t="s">
        <v>244</v>
      </c>
    </row>
    <row r="23" spans="1:27" s="51" customFormat="1" ht="48.75" customHeight="1">
      <c r="A23" s="47" t="s">
        <v>247</v>
      </c>
      <c r="B23" s="47" t="s">
        <v>247</v>
      </c>
      <c r="C23" s="47" t="s">
        <v>230</v>
      </c>
      <c r="D23" s="48">
        <v>8010</v>
      </c>
      <c r="E23" s="47" t="s">
        <v>231</v>
      </c>
      <c r="F23" s="47" t="s">
        <v>271</v>
      </c>
      <c r="G23" s="48"/>
      <c r="H23" s="47" t="s">
        <v>7</v>
      </c>
      <c r="I23" s="47" t="s">
        <v>217</v>
      </c>
      <c r="J23" s="47" t="s">
        <v>272</v>
      </c>
      <c r="K23" s="47" t="s">
        <v>217</v>
      </c>
      <c r="L23" s="47" t="s">
        <v>273</v>
      </c>
      <c r="M23" s="49">
        <v>46099</v>
      </c>
      <c r="N23" s="49">
        <v>46100</v>
      </c>
      <c r="O23" s="47"/>
      <c r="P23" s="47"/>
      <c r="Q23" s="50"/>
      <c r="R23" s="50"/>
      <c r="S23" s="50" cm="1">
        <f t="array" ref="S23">Q23+R23</f>
        <v>0</v>
      </c>
      <c r="T23" s="48">
        <v>1</v>
      </c>
      <c r="U23" s="50">
        <v>250.62</v>
      </c>
      <c r="V23" s="48"/>
      <c r="W23" s="50">
        <v>0</v>
      </c>
      <c r="X23" s="48" cm="1">
        <f t="array" ref="X23">SUM(V23,T23)</f>
        <v>1</v>
      </c>
      <c r="Y23" s="50" cm="1">
        <f t="array" ref="Y23">(T23*U23)+(V23*W23)</f>
        <v>250.62</v>
      </c>
      <c r="Z23" s="50" cm="1">
        <f t="array" ref="Z23">S23+Y23</f>
        <v>250.62</v>
      </c>
      <c r="AA23" s="47" t="s">
        <v>244</v>
      </c>
    </row>
    <row r="24" spans="1:27" s="51" customFormat="1" ht="48.75" customHeight="1">
      <c r="A24" s="47" t="s">
        <v>247</v>
      </c>
      <c r="B24" s="47" t="s">
        <v>247</v>
      </c>
      <c r="C24" s="47" t="s">
        <v>230</v>
      </c>
      <c r="D24" s="48">
        <v>8010</v>
      </c>
      <c r="E24" s="47" t="s">
        <v>231</v>
      </c>
      <c r="F24" s="47" t="s">
        <v>271</v>
      </c>
      <c r="G24" s="48"/>
      <c r="H24" s="47" t="s">
        <v>7</v>
      </c>
      <c r="I24" s="47" t="s">
        <v>217</v>
      </c>
      <c r="J24" s="47" t="s">
        <v>273</v>
      </c>
      <c r="K24" s="47" t="s">
        <v>217</v>
      </c>
      <c r="L24" s="47" t="s">
        <v>274</v>
      </c>
      <c r="M24" s="49">
        <v>46100</v>
      </c>
      <c r="N24" s="49">
        <v>46101</v>
      </c>
      <c r="O24" s="47"/>
      <c r="P24" s="47"/>
      <c r="Q24" s="50"/>
      <c r="R24" s="50"/>
      <c r="S24" s="50" cm="1">
        <f t="array" ref="S24">Q24+R24</f>
        <v>0</v>
      </c>
      <c r="T24" s="48">
        <v>1</v>
      </c>
      <c r="U24" s="50">
        <v>250.62</v>
      </c>
      <c r="V24" s="48">
        <v>1</v>
      </c>
      <c r="W24" s="50">
        <v>75.2</v>
      </c>
      <c r="X24" s="48" cm="1">
        <f t="array" ref="X24">SUM(V24,T24)</f>
        <v>2</v>
      </c>
      <c r="Y24" s="50" cm="1">
        <f t="array" ref="Y24">(T24*U24)+(V24*W24)</f>
        <v>325.82</v>
      </c>
      <c r="Z24" s="50" cm="1">
        <f t="array" ref="Z24">S24+Y24</f>
        <v>325.82</v>
      </c>
      <c r="AA24" s="47" t="s">
        <v>244</v>
      </c>
    </row>
    <row r="25" spans="1:27" s="51" customFormat="1" ht="48.75" customHeight="1">
      <c r="A25" s="47" t="s">
        <v>247</v>
      </c>
      <c r="B25" s="47" t="s">
        <v>247</v>
      </c>
      <c r="C25" s="47" t="s">
        <v>180</v>
      </c>
      <c r="D25" s="47" t="s">
        <v>262</v>
      </c>
      <c r="E25" s="47" t="s">
        <v>173</v>
      </c>
      <c r="F25" s="47" t="s">
        <v>204</v>
      </c>
      <c r="G25" s="48"/>
      <c r="H25" s="47" t="s">
        <v>205</v>
      </c>
      <c r="I25" s="47" t="s">
        <v>148</v>
      </c>
      <c r="J25" s="47" t="s">
        <v>147</v>
      </c>
      <c r="K25" s="47" t="s">
        <v>148</v>
      </c>
      <c r="L25" s="47" t="s">
        <v>275</v>
      </c>
      <c r="M25" s="49">
        <v>46096</v>
      </c>
      <c r="N25" s="49">
        <v>46097</v>
      </c>
      <c r="O25" s="47"/>
      <c r="P25" s="47"/>
      <c r="Q25" s="50"/>
      <c r="R25" s="50"/>
      <c r="S25" s="50" cm="1">
        <f t="array" ref="S25">Q25+R25</f>
        <v>0</v>
      </c>
      <c r="T25" s="48">
        <v>1</v>
      </c>
      <c r="U25" s="50">
        <v>120</v>
      </c>
      <c r="V25" s="48"/>
      <c r="W25" s="50">
        <v>120</v>
      </c>
      <c r="X25" s="48"/>
      <c r="Y25" s="50" cm="1">
        <f t="array" ref="Y25">(T25*U25)+(V25*W25)</f>
        <v>120</v>
      </c>
      <c r="Z25" s="50" cm="1">
        <f t="array" ref="Z25">S25+Y25</f>
        <v>120</v>
      </c>
      <c r="AA25" s="47" t="s">
        <v>202</v>
      </c>
    </row>
    <row r="26" spans="1:27" s="51" customFormat="1" ht="48.75" customHeight="1">
      <c r="A26" s="47" t="s">
        <v>247</v>
      </c>
      <c r="B26" s="47" t="s">
        <v>247</v>
      </c>
      <c r="C26" s="47" t="s">
        <v>180</v>
      </c>
      <c r="D26" s="47" t="s">
        <v>262</v>
      </c>
      <c r="E26" s="47" t="s">
        <v>173</v>
      </c>
      <c r="F26" s="47" t="s">
        <v>204</v>
      </c>
      <c r="G26" s="48"/>
      <c r="H26" s="47" t="s">
        <v>205</v>
      </c>
      <c r="I26" s="47" t="s">
        <v>148</v>
      </c>
      <c r="J26" s="47" t="s">
        <v>275</v>
      </c>
      <c r="K26" s="47" t="s">
        <v>148</v>
      </c>
      <c r="L26" s="47" t="s">
        <v>276</v>
      </c>
      <c r="M26" s="49">
        <v>46097</v>
      </c>
      <c r="N26" s="49">
        <v>46098</v>
      </c>
      <c r="O26" s="47"/>
      <c r="P26" s="47"/>
      <c r="Q26" s="50"/>
      <c r="R26" s="50"/>
      <c r="S26" s="50" cm="1">
        <f t="array" ref="S26">Q26+R26</f>
        <v>0</v>
      </c>
      <c r="T26" s="48">
        <v>1</v>
      </c>
      <c r="U26" s="50">
        <v>120</v>
      </c>
      <c r="V26" s="48"/>
      <c r="W26" s="50">
        <v>120</v>
      </c>
      <c r="X26" s="48"/>
      <c r="Y26" s="50" cm="1">
        <f t="array" ref="Y26">(T26*U26)+(V26*W26)</f>
        <v>120</v>
      </c>
      <c r="Z26" s="50" cm="1">
        <f t="array" ref="Z26">S26+Y26</f>
        <v>120</v>
      </c>
      <c r="AA26" s="47" t="s">
        <v>202</v>
      </c>
    </row>
    <row r="27" spans="1:27" s="51" customFormat="1" ht="48.75" customHeight="1">
      <c r="A27" s="47" t="s">
        <v>247</v>
      </c>
      <c r="B27" s="47" t="s">
        <v>247</v>
      </c>
      <c r="C27" s="47" t="s">
        <v>180</v>
      </c>
      <c r="D27" s="47" t="s">
        <v>262</v>
      </c>
      <c r="E27" s="47" t="s">
        <v>173</v>
      </c>
      <c r="F27" s="47" t="s">
        <v>204</v>
      </c>
      <c r="G27" s="48"/>
      <c r="H27" s="47" t="s">
        <v>205</v>
      </c>
      <c r="I27" s="47" t="s">
        <v>148</v>
      </c>
      <c r="J27" s="47" t="s">
        <v>276</v>
      </c>
      <c r="K27" s="47" t="s">
        <v>148</v>
      </c>
      <c r="L27" s="47" t="s">
        <v>277</v>
      </c>
      <c r="M27" s="49">
        <v>46098</v>
      </c>
      <c r="N27" s="49">
        <v>46100</v>
      </c>
      <c r="O27" s="47"/>
      <c r="P27" s="47"/>
      <c r="Q27" s="50"/>
      <c r="R27" s="50"/>
      <c r="S27" s="50" cm="1">
        <f t="array" ref="S27">Q27+R27</f>
        <v>0</v>
      </c>
      <c r="T27" s="48">
        <v>2</v>
      </c>
      <c r="U27" s="50">
        <v>120</v>
      </c>
      <c r="V27" s="48"/>
      <c r="W27" s="50">
        <v>0</v>
      </c>
      <c r="X27" s="48"/>
      <c r="Y27" s="50" cm="1">
        <f t="array" ref="Y27">(T27*U27)+(V27*W27)</f>
        <v>240</v>
      </c>
      <c r="Z27" s="50" cm="1">
        <f t="array" ref="Z27">S27+Y27</f>
        <v>240</v>
      </c>
      <c r="AA27" s="47" t="s">
        <v>202</v>
      </c>
    </row>
    <row r="28" spans="1:27" s="51" customFormat="1" ht="48.75" customHeight="1">
      <c r="A28" s="47" t="s">
        <v>247</v>
      </c>
      <c r="B28" s="47" t="s">
        <v>247</v>
      </c>
      <c r="C28" s="47" t="s">
        <v>180</v>
      </c>
      <c r="D28" s="47" t="s">
        <v>262</v>
      </c>
      <c r="E28" s="47" t="s">
        <v>173</v>
      </c>
      <c r="F28" s="47" t="s">
        <v>204</v>
      </c>
      <c r="G28" s="48"/>
      <c r="H28" s="47" t="s">
        <v>205</v>
      </c>
      <c r="I28" s="47" t="s">
        <v>148</v>
      </c>
      <c r="J28" s="47" t="s">
        <v>277</v>
      </c>
      <c r="K28" s="47" t="s">
        <v>148</v>
      </c>
      <c r="L28" s="47" t="s">
        <v>278</v>
      </c>
      <c r="M28" s="49">
        <v>46100</v>
      </c>
      <c r="N28" s="49">
        <v>46101</v>
      </c>
      <c r="O28" s="47"/>
      <c r="P28" s="47"/>
      <c r="Q28" s="50"/>
      <c r="R28" s="50"/>
      <c r="S28" s="50" cm="1">
        <f t="array" ref="S28">Q28+R28</f>
        <v>0</v>
      </c>
      <c r="T28" s="48">
        <v>1</v>
      </c>
      <c r="U28" s="50">
        <v>120</v>
      </c>
      <c r="V28" s="48">
        <v>1</v>
      </c>
      <c r="W28" s="50">
        <v>55</v>
      </c>
      <c r="X28" s="48"/>
      <c r="Y28" s="50" cm="1">
        <f t="array" ref="Y28">(T28*U28)+(V28*W28)</f>
        <v>175</v>
      </c>
      <c r="Z28" s="50" cm="1">
        <f t="array" ref="Z28">S28+Y28</f>
        <v>175</v>
      </c>
      <c r="AA28" s="47" t="s">
        <v>202</v>
      </c>
    </row>
    <row r="29" spans="1:27" s="51" customFormat="1" ht="48.75" customHeight="1">
      <c r="A29" s="47" t="s">
        <v>247</v>
      </c>
      <c r="B29" s="47" t="s">
        <v>247</v>
      </c>
      <c r="C29" s="47" t="s">
        <v>171</v>
      </c>
      <c r="D29" s="47" t="s">
        <v>172</v>
      </c>
      <c r="E29" s="47" t="s">
        <v>173</v>
      </c>
      <c r="F29" s="47" t="s">
        <v>204</v>
      </c>
      <c r="G29" s="48"/>
      <c r="H29" s="47" t="s">
        <v>205</v>
      </c>
      <c r="I29" s="47" t="s">
        <v>148</v>
      </c>
      <c r="J29" s="47" t="s">
        <v>147</v>
      </c>
      <c r="K29" s="47" t="s">
        <v>148</v>
      </c>
      <c r="L29" s="47" t="s">
        <v>195</v>
      </c>
      <c r="M29" s="49">
        <v>46094</v>
      </c>
      <c r="N29" s="49">
        <v>46094</v>
      </c>
      <c r="O29" s="47"/>
      <c r="P29" s="47"/>
      <c r="Q29" s="50"/>
      <c r="R29" s="50"/>
      <c r="S29" s="50" cm="1">
        <f t="array" ref="S29">Q29+R29</f>
        <v>0</v>
      </c>
      <c r="T29" s="48"/>
      <c r="U29" s="50">
        <v>0</v>
      </c>
      <c r="V29" s="48">
        <v>1</v>
      </c>
      <c r="W29" s="50">
        <v>55</v>
      </c>
      <c r="X29" s="48"/>
      <c r="Y29" s="50" cm="1">
        <f t="array" ref="Y29">(T29*U29)+(V29*W29)</f>
        <v>55</v>
      </c>
      <c r="Z29" s="50" cm="1">
        <f t="array" ref="Z29">S29+Y29</f>
        <v>55</v>
      </c>
      <c r="AA29" s="47" t="s">
        <v>202</v>
      </c>
    </row>
    <row r="30" spans="1:27" s="51" customFormat="1" ht="48.75" customHeight="1">
      <c r="A30" s="47" t="s">
        <v>247</v>
      </c>
      <c r="B30" s="47" t="s">
        <v>247</v>
      </c>
      <c r="C30" s="47" t="s">
        <v>171</v>
      </c>
      <c r="D30" s="47" t="s">
        <v>172</v>
      </c>
      <c r="E30" s="47" t="s">
        <v>173</v>
      </c>
      <c r="F30" s="47" t="s">
        <v>204</v>
      </c>
      <c r="G30" s="48"/>
      <c r="H30" s="47" t="s">
        <v>205</v>
      </c>
      <c r="I30" s="47" t="s">
        <v>148</v>
      </c>
      <c r="J30" s="47" t="s">
        <v>147</v>
      </c>
      <c r="K30" s="47" t="s">
        <v>258</v>
      </c>
      <c r="L30" s="47" t="s">
        <v>259</v>
      </c>
      <c r="M30" s="49">
        <v>46086</v>
      </c>
      <c r="N30" s="49">
        <v>46086</v>
      </c>
      <c r="O30" s="47"/>
      <c r="P30" s="47"/>
      <c r="Q30" s="50"/>
      <c r="R30" s="50"/>
      <c r="S30" s="50" cm="1">
        <f t="array" ref="S30">Q30+R30</f>
        <v>0</v>
      </c>
      <c r="T30" s="48"/>
      <c r="U30" s="50">
        <v>0</v>
      </c>
      <c r="V30" s="48">
        <v>1</v>
      </c>
      <c r="W30" s="50">
        <v>64.62</v>
      </c>
      <c r="X30" s="48"/>
      <c r="Y30" s="50" cm="1">
        <f t="array" ref="Y30">(T30*U30)+(V30*W30)</f>
        <v>64.62</v>
      </c>
      <c r="Z30" s="50" cm="1">
        <f t="array" ref="Z30">S30+Y30</f>
        <v>64.62</v>
      </c>
      <c r="AA30" s="47" t="s">
        <v>202</v>
      </c>
    </row>
    <row r="31" spans="1:27" s="51" customFormat="1" ht="48.75" customHeight="1">
      <c r="A31" s="47" t="s">
        <v>247</v>
      </c>
      <c r="B31" s="47" t="s">
        <v>247</v>
      </c>
      <c r="C31" s="47" t="s">
        <v>191</v>
      </c>
      <c r="D31" s="48">
        <v>3905</v>
      </c>
      <c r="E31" s="47" t="s">
        <v>173</v>
      </c>
      <c r="F31" s="47" t="s">
        <v>204</v>
      </c>
      <c r="G31" s="48"/>
      <c r="H31" s="47" t="s">
        <v>205</v>
      </c>
      <c r="I31" s="47" t="s">
        <v>148</v>
      </c>
      <c r="J31" s="47" t="s">
        <v>147</v>
      </c>
      <c r="K31" s="47" t="s">
        <v>148</v>
      </c>
      <c r="L31" s="47" t="s">
        <v>193</v>
      </c>
      <c r="M31" s="49">
        <v>46104</v>
      </c>
      <c r="N31" s="49">
        <v>46104</v>
      </c>
      <c r="O31" s="47"/>
      <c r="P31" s="47"/>
      <c r="Q31" s="50"/>
      <c r="R31" s="50"/>
      <c r="S31" s="50" cm="1">
        <f t="array" ref="S31">Q31+R31</f>
        <v>0</v>
      </c>
      <c r="T31" s="48"/>
      <c r="U31" s="50">
        <v>0</v>
      </c>
      <c r="V31" s="48">
        <v>1</v>
      </c>
      <c r="W31" s="50">
        <v>55</v>
      </c>
      <c r="X31" s="48"/>
      <c r="Y31" s="50" cm="1">
        <f t="array" ref="Y31">(T31*U31)+(V31*W31)</f>
        <v>55</v>
      </c>
      <c r="Z31" s="50" cm="1">
        <f t="array" ref="Z31">S31+Y31</f>
        <v>55</v>
      </c>
      <c r="AA31" s="52" t="s">
        <v>202</v>
      </c>
    </row>
    <row r="32" spans="1:27" s="51" customFormat="1" ht="48.75" customHeight="1">
      <c r="A32" s="47" t="s">
        <v>247</v>
      </c>
      <c r="B32" s="47" t="s">
        <v>247</v>
      </c>
      <c r="C32" s="47" t="s">
        <v>151</v>
      </c>
      <c r="D32" s="47" t="s">
        <v>152</v>
      </c>
      <c r="E32" s="47" t="s">
        <v>153</v>
      </c>
      <c r="F32" s="47" t="s">
        <v>279</v>
      </c>
      <c r="G32" s="48"/>
      <c r="H32" s="47" t="s">
        <v>7</v>
      </c>
      <c r="I32" s="47" t="s">
        <v>148</v>
      </c>
      <c r="J32" s="47" t="s">
        <v>201</v>
      </c>
      <c r="K32" s="47" t="s">
        <v>217</v>
      </c>
      <c r="L32" s="47" t="s">
        <v>218</v>
      </c>
      <c r="M32" s="49">
        <v>46109</v>
      </c>
      <c r="N32" s="49">
        <v>46110</v>
      </c>
      <c r="O32" s="47" t="s">
        <v>242</v>
      </c>
      <c r="P32" s="47" t="s">
        <v>197</v>
      </c>
      <c r="Q32" s="50">
        <v>4801.67</v>
      </c>
      <c r="R32" s="50">
        <v>0</v>
      </c>
      <c r="S32" s="50" cm="1">
        <f t="array" ref="S32">Q32+R32</f>
        <v>4801.67</v>
      </c>
      <c r="T32" s="48">
        <v>1</v>
      </c>
      <c r="U32" s="50">
        <v>332.08</v>
      </c>
      <c r="V32" s="48"/>
      <c r="W32" s="50">
        <v>0</v>
      </c>
      <c r="X32" s="48"/>
      <c r="Y32" s="50" cm="1">
        <f t="array" ref="Y32">(T32*U32)+(V32*W32)</f>
        <v>332.08</v>
      </c>
      <c r="Z32" s="53" cm="1">
        <f t="array" ref="Z32">S32+Y32</f>
        <v>5133.75</v>
      </c>
      <c r="AA32" s="54"/>
    </row>
    <row r="33" spans="1:27" s="51" customFormat="1" ht="48.75" customHeight="1">
      <c r="A33" s="47" t="s">
        <v>247</v>
      </c>
      <c r="B33" s="47" t="s">
        <v>247</v>
      </c>
      <c r="C33" s="47" t="s">
        <v>151</v>
      </c>
      <c r="D33" s="47" t="s">
        <v>152</v>
      </c>
      <c r="E33" s="47" t="s">
        <v>153</v>
      </c>
      <c r="F33" s="47" t="s">
        <v>280</v>
      </c>
      <c r="G33" s="48"/>
      <c r="H33" s="47" t="s">
        <v>7</v>
      </c>
      <c r="I33" s="47" t="s">
        <v>148</v>
      </c>
      <c r="J33" s="47" t="s">
        <v>201</v>
      </c>
      <c r="K33" s="47" t="s">
        <v>281</v>
      </c>
      <c r="L33" s="47" t="s">
        <v>282</v>
      </c>
      <c r="M33" s="49">
        <v>46110</v>
      </c>
      <c r="N33" s="49">
        <v>46112</v>
      </c>
      <c r="O33" s="47" t="s">
        <v>283</v>
      </c>
      <c r="P33" s="47" t="s">
        <v>197</v>
      </c>
      <c r="Q33" s="50">
        <v>3463.82</v>
      </c>
      <c r="R33" s="50">
        <v>1496.4</v>
      </c>
      <c r="S33" s="50" cm="1">
        <f t="array" ref="S33">Q33+R33</f>
        <v>4960.22</v>
      </c>
      <c r="T33" s="48">
        <v>2</v>
      </c>
      <c r="U33" s="50">
        <v>350.87</v>
      </c>
      <c r="V33" s="48">
        <v>1</v>
      </c>
      <c r="W33" s="50">
        <v>105.28</v>
      </c>
      <c r="X33" s="48"/>
      <c r="Y33" s="50" cm="1">
        <f t="array" ref="Y33">(T33*U33)+(V33*W33)</f>
        <v>807.02</v>
      </c>
      <c r="Z33" s="53" cm="1">
        <f t="array" ref="Z33">S33+Y33</f>
        <v>5767.24</v>
      </c>
      <c r="AA33" s="55"/>
    </row>
    <row r="34" spans="1:27" s="51" customFormat="1" ht="48.75" customHeight="1">
      <c r="A34" s="47" t="s">
        <v>247</v>
      </c>
      <c r="B34" s="47" t="s">
        <v>247</v>
      </c>
      <c r="C34" s="47" t="s">
        <v>284</v>
      </c>
      <c r="D34" s="48">
        <v>1491749101</v>
      </c>
      <c r="E34" s="47" t="s">
        <v>285</v>
      </c>
      <c r="F34" s="47" t="s">
        <v>286</v>
      </c>
      <c r="G34" s="48"/>
      <c r="H34" s="47" t="s">
        <v>7</v>
      </c>
      <c r="I34" s="47" t="s">
        <v>148</v>
      </c>
      <c r="J34" s="47" t="s">
        <v>147</v>
      </c>
      <c r="K34" s="47" t="s">
        <v>148</v>
      </c>
      <c r="L34" s="47" t="s">
        <v>287</v>
      </c>
      <c r="M34" s="49">
        <v>46103</v>
      </c>
      <c r="N34" s="49">
        <v>46104</v>
      </c>
      <c r="O34" s="47"/>
      <c r="P34" s="47"/>
      <c r="Q34" s="50"/>
      <c r="R34" s="50"/>
      <c r="S34" s="50" cm="1">
        <f t="array" ref="S34">Q34+R34</f>
        <v>0</v>
      </c>
      <c r="T34" s="48">
        <v>1</v>
      </c>
      <c r="U34" s="50">
        <v>170.12</v>
      </c>
      <c r="V34" s="48"/>
      <c r="W34" s="50"/>
      <c r="X34" s="48"/>
      <c r="Y34" s="50" cm="1">
        <f t="array" ref="Y34">(T34*U34)+(V34*W34)</f>
        <v>170.12</v>
      </c>
      <c r="Z34" s="50" cm="1">
        <f t="array" ref="Z34">S34+Y34</f>
        <v>170.12</v>
      </c>
      <c r="AA34" s="56" t="s">
        <v>202</v>
      </c>
    </row>
    <row r="35" spans="1:27" s="51" customFormat="1" ht="48.75" customHeight="1">
      <c r="A35" s="47" t="s">
        <v>247</v>
      </c>
      <c r="B35" s="47" t="s">
        <v>247</v>
      </c>
      <c r="C35" s="47" t="s">
        <v>284</v>
      </c>
      <c r="D35" s="48">
        <v>1491749101</v>
      </c>
      <c r="E35" s="47" t="s">
        <v>285</v>
      </c>
      <c r="F35" s="47" t="s">
        <v>286</v>
      </c>
      <c r="G35" s="48"/>
      <c r="H35" s="47" t="s">
        <v>7</v>
      </c>
      <c r="I35" s="47" t="s">
        <v>148</v>
      </c>
      <c r="J35" s="47" t="s">
        <v>287</v>
      </c>
      <c r="K35" s="47" t="s">
        <v>148</v>
      </c>
      <c r="L35" s="47" t="s">
        <v>288</v>
      </c>
      <c r="M35" s="49">
        <v>46104</v>
      </c>
      <c r="N35" s="49">
        <v>46107</v>
      </c>
      <c r="O35" s="47"/>
      <c r="P35" s="47"/>
      <c r="Q35" s="50"/>
      <c r="R35" s="50"/>
      <c r="S35" s="50" cm="1">
        <f t="array" ref="S35">Q35+R35</f>
        <v>0</v>
      </c>
      <c r="T35" s="48">
        <v>3</v>
      </c>
      <c r="U35" s="50">
        <v>170.12</v>
      </c>
      <c r="V35" s="48">
        <v>1</v>
      </c>
      <c r="W35" s="50">
        <v>57</v>
      </c>
      <c r="X35" s="48"/>
      <c r="Y35" s="50" cm="1">
        <f t="array" ref="Y35">(T35*U35)+(V35*W35)</f>
        <v>567.36</v>
      </c>
      <c r="Z35" s="50" cm="1">
        <f t="array" ref="Z35">S35+Y35</f>
        <v>567.36</v>
      </c>
      <c r="AA35" s="47" t="s">
        <v>202</v>
      </c>
    </row>
    <row r="36" spans="1:27" s="51" customFormat="1" ht="48.75" customHeight="1">
      <c r="A36" s="47" t="s">
        <v>247</v>
      </c>
      <c r="B36" s="47" t="s">
        <v>247</v>
      </c>
      <c r="C36" s="47" t="s">
        <v>289</v>
      </c>
      <c r="D36" s="47" t="s">
        <v>290</v>
      </c>
      <c r="E36" s="47" t="s">
        <v>291</v>
      </c>
      <c r="F36" s="47" t="s">
        <v>286</v>
      </c>
      <c r="G36" s="48"/>
      <c r="H36" s="47" t="s">
        <v>7</v>
      </c>
      <c r="I36" s="47" t="s">
        <v>148</v>
      </c>
      <c r="J36" s="47" t="s">
        <v>147</v>
      </c>
      <c r="K36" s="47" t="s">
        <v>148</v>
      </c>
      <c r="L36" s="47" t="s">
        <v>287</v>
      </c>
      <c r="M36" s="49">
        <v>46103</v>
      </c>
      <c r="N36" s="49">
        <v>46104</v>
      </c>
      <c r="O36" s="47"/>
      <c r="P36" s="47"/>
      <c r="Q36" s="50"/>
      <c r="R36" s="50"/>
      <c r="S36" s="50" cm="1">
        <f t="array" ref="S36">Q36+R36</f>
        <v>0</v>
      </c>
      <c r="T36" s="48">
        <v>1</v>
      </c>
      <c r="U36" s="50">
        <v>170.12</v>
      </c>
      <c r="V36" s="48"/>
      <c r="W36" s="50"/>
      <c r="X36" s="48"/>
      <c r="Y36" s="50" cm="1">
        <f t="array" ref="Y36">(T36*U36)+(V36*W36)</f>
        <v>170.12</v>
      </c>
      <c r="Z36" s="50" cm="1">
        <f t="array" ref="Z36">S36+Y36</f>
        <v>170.12</v>
      </c>
      <c r="AA36" s="47" t="s">
        <v>202</v>
      </c>
    </row>
    <row r="37" spans="1:27" s="51" customFormat="1" ht="48.75" customHeight="1">
      <c r="A37" s="47" t="s">
        <v>247</v>
      </c>
      <c r="B37" s="47" t="s">
        <v>247</v>
      </c>
      <c r="C37" s="47" t="s">
        <v>289</v>
      </c>
      <c r="D37" s="47" t="s">
        <v>290</v>
      </c>
      <c r="E37" s="47" t="s">
        <v>291</v>
      </c>
      <c r="F37" s="47" t="s">
        <v>286</v>
      </c>
      <c r="G37" s="48"/>
      <c r="H37" s="47" t="s">
        <v>7</v>
      </c>
      <c r="I37" s="47" t="s">
        <v>148</v>
      </c>
      <c r="J37" s="47" t="s">
        <v>287</v>
      </c>
      <c r="K37" s="47" t="s">
        <v>148</v>
      </c>
      <c r="L37" s="47" t="s">
        <v>288</v>
      </c>
      <c r="M37" s="49">
        <v>46104</v>
      </c>
      <c r="N37" s="49">
        <v>46107</v>
      </c>
      <c r="O37" s="47"/>
      <c r="P37" s="47"/>
      <c r="Q37" s="50"/>
      <c r="R37" s="50"/>
      <c r="S37" s="50" cm="1">
        <f t="array" ref="S37">Q37+R37</f>
        <v>0</v>
      </c>
      <c r="T37" s="48">
        <v>3</v>
      </c>
      <c r="U37" s="50">
        <v>170.12</v>
      </c>
      <c r="V37" s="48">
        <v>1</v>
      </c>
      <c r="W37" s="50">
        <v>57</v>
      </c>
      <c r="X37" s="48"/>
      <c r="Y37" s="50" cm="1">
        <f t="array" ref="Y37">(T37*U37)+(V37*W37)</f>
        <v>567.36</v>
      </c>
      <c r="Z37" s="50" cm="1">
        <f t="array" ref="Z37">S37+Y37</f>
        <v>567.36</v>
      </c>
      <c r="AA37" s="47" t="s">
        <v>202</v>
      </c>
    </row>
    <row r="38" spans="1:27" s="51" customFormat="1" ht="48.75" customHeight="1">
      <c r="A38" s="47" t="s">
        <v>247</v>
      </c>
      <c r="B38" s="47" t="s">
        <v>247</v>
      </c>
      <c r="C38" s="47" t="s">
        <v>171</v>
      </c>
      <c r="D38" s="47" t="s">
        <v>172</v>
      </c>
      <c r="E38" s="47" t="s">
        <v>173</v>
      </c>
      <c r="F38" s="47" t="s">
        <v>204</v>
      </c>
      <c r="G38" s="48"/>
      <c r="H38" s="47" t="s">
        <v>205</v>
      </c>
      <c r="I38" s="47" t="s">
        <v>148</v>
      </c>
      <c r="J38" s="47" t="s">
        <v>147</v>
      </c>
      <c r="K38" s="47" t="s">
        <v>148</v>
      </c>
      <c r="L38" s="47" t="s">
        <v>292</v>
      </c>
      <c r="M38" s="49">
        <v>46108</v>
      </c>
      <c r="N38" s="49">
        <v>46108</v>
      </c>
      <c r="O38" s="47"/>
      <c r="P38" s="47"/>
      <c r="Q38" s="50"/>
      <c r="R38" s="50"/>
      <c r="S38" s="50" cm="1">
        <f t="array" ref="S38">Q38+R38</f>
        <v>0</v>
      </c>
      <c r="T38" s="48"/>
      <c r="U38" s="50">
        <v>0</v>
      </c>
      <c r="V38" s="48">
        <v>1</v>
      </c>
      <c r="W38" s="50">
        <v>55</v>
      </c>
      <c r="X38" s="48"/>
      <c r="Y38" s="50" cm="1">
        <f t="array" ref="Y38">(T38*U38)+(V38*W38)</f>
        <v>55</v>
      </c>
      <c r="Z38" s="50" cm="1">
        <f t="array" ref="Z38">S38+Y38</f>
        <v>55</v>
      </c>
      <c r="AA38" s="47" t="s">
        <v>202</v>
      </c>
    </row>
    <row r="39" spans="1:27" s="51" customFormat="1" ht="48.75" customHeight="1">
      <c r="A39" s="47" t="s">
        <v>247</v>
      </c>
      <c r="B39" s="47" t="s">
        <v>247</v>
      </c>
      <c r="C39" s="47" t="s">
        <v>293</v>
      </c>
      <c r="D39" s="47" t="s">
        <v>294</v>
      </c>
      <c r="E39" s="47" t="s">
        <v>212</v>
      </c>
      <c r="F39" s="47" t="s">
        <v>295</v>
      </c>
      <c r="G39" s="48"/>
      <c r="H39" s="47" t="s">
        <v>205</v>
      </c>
      <c r="I39" s="47" t="s">
        <v>148</v>
      </c>
      <c r="J39" s="47" t="s">
        <v>147</v>
      </c>
      <c r="K39" s="47" t="s">
        <v>148</v>
      </c>
      <c r="L39" s="47" t="s">
        <v>278</v>
      </c>
      <c r="M39" s="49">
        <v>46109</v>
      </c>
      <c r="N39" s="49">
        <v>46113</v>
      </c>
      <c r="O39" s="47"/>
      <c r="P39" s="47"/>
      <c r="Q39" s="50"/>
      <c r="R39" s="50"/>
      <c r="S39" s="50" cm="1">
        <f t="array" ref="S39">Q39+R39</f>
        <v>0</v>
      </c>
      <c r="T39" s="48">
        <v>4</v>
      </c>
      <c r="U39" s="50">
        <v>120</v>
      </c>
      <c r="V39" s="48">
        <v>1</v>
      </c>
      <c r="W39" s="50">
        <v>55</v>
      </c>
      <c r="X39" s="48"/>
      <c r="Y39" s="50" cm="1">
        <f t="array" ref="Y39">(T39*U39)+(V39*W39)</f>
        <v>535</v>
      </c>
      <c r="Z39" s="50" cm="1">
        <f t="array" ref="Z39">S39+Y39</f>
        <v>535</v>
      </c>
      <c r="AA39" s="47" t="s">
        <v>202</v>
      </c>
    </row>
    <row r="40" spans="1:27" s="51" customFormat="1" ht="48.75" customHeight="1">
      <c r="A40" s="47" t="s">
        <v>247</v>
      </c>
      <c r="B40" s="47" t="s">
        <v>247</v>
      </c>
      <c r="C40" s="47" t="s">
        <v>180</v>
      </c>
      <c r="D40" s="47" t="s">
        <v>262</v>
      </c>
      <c r="E40" s="47" t="s">
        <v>173</v>
      </c>
      <c r="F40" s="47" t="s">
        <v>204</v>
      </c>
      <c r="G40" s="48"/>
      <c r="H40" s="47" t="s">
        <v>205</v>
      </c>
      <c r="I40" s="47" t="s">
        <v>148</v>
      </c>
      <c r="J40" s="47" t="s">
        <v>147</v>
      </c>
      <c r="K40" s="47" t="s">
        <v>148</v>
      </c>
      <c r="L40" s="47" t="s">
        <v>278</v>
      </c>
      <c r="M40" s="49">
        <v>46109</v>
      </c>
      <c r="N40" s="49">
        <v>46113</v>
      </c>
      <c r="O40" s="47"/>
      <c r="P40" s="47"/>
      <c r="Q40" s="50"/>
      <c r="R40" s="50"/>
      <c r="S40" s="50" cm="1">
        <f t="array" ref="S40">Q40+R40</f>
        <v>0</v>
      </c>
      <c r="T40" s="48">
        <v>4</v>
      </c>
      <c r="U40" s="50">
        <v>120</v>
      </c>
      <c r="V40" s="48">
        <v>1</v>
      </c>
      <c r="W40" s="50">
        <v>55</v>
      </c>
      <c r="X40" s="48"/>
      <c r="Y40" s="50" cm="1">
        <f t="array" ref="Y40">(T40*U40)+(V40*W40)</f>
        <v>535</v>
      </c>
      <c r="Z40" s="50" cm="1">
        <f t="array" ref="Z40">S40+Y40</f>
        <v>535</v>
      </c>
      <c r="AA40" s="47" t="s">
        <v>202</v>
      </c>
    </row>
    <row r="41" spans="1:27" s="51" customFormat="1" ht="48.75" customHeight="1">
      <c r="A41" s="47" t="s">
        <v>247</v>
      </c>
      <c r="B41" s="47" t="s">
        <v>247</v>
      </c>
      <c r="C41" s="47" t="s">
        <v>143</v>
      </c>
      <c r="D41" s="48">
        <v>86959</v>
      </c>
      <c r="E41" s="47" t="s">
        <v>145</v>
      </c>
      <c r="F41" s="47" t="s">
        <v>280</v>
      </c>
      <c r="G41" s="48"/>
      <c r="H41" s="47" t="s">
        <v>7</v>
      </c>
      <c r="I41" s="47" t="s">
        <v>148</v>
      </c>
      <c r="J41" s="47" t="s">
        <v>201</v>
      </c>
      <c r="K41" s="47" t="s">
        <v>281</v>
      </c>
      <c r="L41" s="47" t="s">
        <v>282</v>
      </c>
      <c r="M41" s="49">
        <v>46111</v>
      </c>
      <c r="N41" s="49">
        <v>46112</v>
      </c>
      <c r="O41" s="47" t="s">
        <v>242</v>
      </c>
      <c r="P41" s="47" t="s">
        <v>197</v>
      </c>
      <c r="Q41" s="50">
        <v>3862.18</v>
      </c>
      <c r="R41" s="50">
        <v>3862.19</v>
      </c>
      <c r="S41" s="50" cm="1">
        <f t="array" ref="S41">Q41+R41</f>
        <v>7724.37</v>
      </c>
      <c r="T41" s="48">
        <v>1</v>
      </c>
      <c r="U41" s="50">
        <v>475.13</v>
      </c>
      <c r="V41" s="48">
        <v>1</v>
      </c>
      <c r="W41" s="50">
        <v>142.53</v>
      </c>
      <c r="X41" s="48"/>
      <c r="Y41" s="50" cm="1">
        <f t="array" ref="Y41">(T41*U41)+(V41*W41)</f>
        <v>617.66</v>
      </c>
      <c r="Z41" s="50" cm="1">
        <f t="array" ref="Z41">S41+Y41</f>
        <v>8342.0300000000007</v>
      </c>
      <c r="AA41" s="47"/>
    </row>
    <row r="42" spans="1:27" s="51" customFormat="1" ht="48.75" customHeight="1">
      <c r="A42" s="47" t="s">
        <v>247</v>
      </c>
      <c r="B42" s="47" t="s">
        <v>247</v>
      </c>
      <c r="C42" s="47" t="s">
        <v>171</v>
      </c>
      <c r="D42" s="47" t="s">
        <v>172</v>
      </c>
      <c r="E42" s="47" t="s">
        <v>173</v>
      </c>
      <c r="F42" s="47" t="s">
        <v>204</v>
      </c>
      <c r="G42" s="48"/>
      <c r="H42" s="47" t="s">
        <v>205</v>
      </c>
      <c r="I42" s="47" t="s">
        <v>148</v>
      </c>
      <c r="J42" s="47" t="s">
        <v>147</v>
      </c>
      <c r="K42" s="47" t="s">
        <v>148</v>
      </c>
      <c r="L42" s="47" t="s">
        <v>278</v>
      </c>
      <c r="M42" s="49">
        <v>46109</v>
      </c>
      <c r="N42" s="49">
        <v>46109</v>
      </c>
      <c r="O42" s="47"/>
      <c r="P42" s="47"/>
      <c r="Q42" s="50"/>
      <c r="R42" s="50"/>
      <c r="S42" s="50" cm="1">
        <f t="array" ref="S42">Q42+R42</f>
        <v>0</v>
      </c>
      <c r="T42" s="48"/>
      <c r="U42" s="50">
        <v>0</v>
      </c>
      <c r="V42" s="48">
        <v>1</v>
      </c>
      <c r="W42" s="50">
        <v>55</v>
      </c>
      <c r="X42" s="48"/>
      <c r="Y42" s="50" cm="1">
        <f t="array" ref="Y42">(T42*U42)+(V42*W42)</f>
        <v>55</v>
      </c>
      <c r="Z42" s="50" cm="1">
        <f t="array" ref="Z42">S42+Y42</f>
        <v>55</v>
      </c>
      <c r="AA42" s="47" t="s">
        <v>202</v>
      </c>
    </row>
    <row r="43" spans="1:27" s="51" customFormat="1" ht="48.75" customHeight="1">
      <c r="A43" s="47" t="s">
        <v>247</v>
      </c>
      <c r="B43" s="47" t="s">
        <v>247</v>
      </c>
      <c r="C43" s="47" t="s">
        <v>289</v>
      </c>
      <c r="D43" s="47" t="s">
        <v>290</v>
      </c>
      <c r="E43" s="47" t="s">
        <v>291</v>
      </c>
      <c r="F43" s="47" t="s">
        <v>286</v>
      </c>
      <c r="G43" s="48"/>
      <c r="H43" s="47" t="s">
        <v>7</v>
      </c>
      <c r="I43" s="47" t="s">
        <v>148</v>
      </c>
      <c r="J43" s="47" t="s">
        <v>147</v>
      </c>
      <c r="K43" s="47" t="s">
        <v>148</v>
      </c>
      <c r="L43" s="47" t="s">
        <v>275</v>
      </c>
      <c r="M43" s="49">
        <v>46096</v>
      </c>
      <c r="N43" s="49">
        <v>46097</v>
      </c>
      <c r="O43" s="47"/>
      <c r="P43" s="47"/>
      <c r="Q43" s="50"/>
      <c r="R43" s="50"/>
      <c r="S43" s="50" cm="1">
        <f t="array" ref="S43">Q43+R43</f>
        <v>0</v>
      </c>
      <c r="T43" s="48">
        <v>1</v>
      </c>
      <c r="U43" s="50">
        <v>170.12</v>
      </c>
      <c r="V43" s="48"/>
      <c r="W43" s="50">
        <v>0</v>
      </c>
      <c r="X43" s="48"/>
      <c r="Y43" s="50" cm="1">
        <f t="array" ref="Y43">(T43*U43)+(V43*W43)</f>
        <v>170.12</v>
      </c>
      <c r="Z43" s="50" cm="1">
        <f t="array" ref="Z43">S43+Y43</f>
        <v>170.12</v>
      </c>
      <c r="AA43" s="47" t="s">
        <v>202</v>
      </c>
    </row>
    <row r="44" spans="1:27" s="51" customFormat="1" ht="44.25" customHeight="1">
      <c r="A44" s="47" t="s">
        <v>247</v>
      </c>
      <c r="B44" s="47" t="s">
        <v>247</v>
      </c>
      <c r="C44" s="47" t="s">
        <v>289</v>
      </c>
      <c r="D44" s="47" t="s">
        <v>290</v>
      </c>
      <c r="E44" s="47" t="s">
        <v>291</v>
      </c>
      <c r="F44" s="47" t="s">
        <v>286</v>
      </c>
      <c r="G44" s="48"/>
      <c r="H44" s="47" t="s">
        <v>7</v>
      </c>
      <c r="I44" s="47" t="s">
        <v>148</v>
      </c>
      <c r="J44" s="47" t="s">
        <v>275</v>
      </c>
      <c r="K44" s="47" t="s">
        <v>148</v>
      </c>
      <c r="L44" s="47" t="s">
        <v>276</v>
      </c>
      <c r="M44" s="49">
        <v>46097</v>
      </c>
      <c r="N44" s="49">
        <v>46098</v>
      </c>
      <c r="O44" s="47"/>
      <c r="P44" s="47"/>
      <c r="Q44" s="50"/>
      <c r="R44" s="50"/>
      <c r="S44" s="50" cm="1">
        <f t="array" ref="S44">Q44+R44</f>
        <v>0</v>
      </c>
      <c r="T44" s="48">
        <v>1</v>
      </c>
      <c r="U44" s="50">
        <v>170.12</v>
      </c>
      <c r="V44" s="48"/>
      <c r="W44" s="50">
        <v>0</v>
      </c>
      <c r="X44" s="48"/>
      <c r="Y44" s="50" cm="1">
        <f t="array" ref="Y44">(T44*U44)+(V44*W44)</f>
        <v>170.12</v>
      </c>
      <c r="Z44" s="50" cm="1">
        <f t="array" ref="Z44">S44+Y44</f>
        <v>170.12</v>
      </c>
      <c r="AA44" s="47" t="s">
        <v>202</v>
      </c>
    </row>
    <row r="45" spans="1:27" s="51" customFormat="1" ht="47.25" customHeight="1">
      <c r="A45" s="47" t="s">
        <v>247</v>
      </c>
      <c r="B45" s="47" t="s">
        <v>247</v>
      </c>
      <c r="C45" s="47" t="s">
        <v>289</v>
      </c>
      <c r="D45" s="47" t="s">
        <v>290</v>
      </c>
      <c r="E45" s="47" t="s">
        <v>291</v>
      </c>
      <c r="F45" s="47" t="s">
        <v>286</v>
      </c>
      <c r="G45" s="48"/>
      <c r="H45" s="47" t="s">
        <v>7</v>
      </c>
      <c r="I45" s="47" t="s">
        <v>148</v>
      </c>
      <c r="J45" s="47" t="s">
        <v>276</v>
      </c>
      <c r="K45" s="47" t="s">
        <v>148</v>
      </c>
      <c r="L45" s="47" t="s">
        <v>277</v>
      </c>
      <c r="M45" s="49">
        <v>46098</v>
      </c>
      <c r="N45" s="49">
        <v>46099</v>
      </c>
      <c r="O45" s="47"/>
      <c r="P45" s="47"/>
      <c r="Q45" s="50"/>
      <c r="R45" s="50"/>
      <c r="S45" s="50" cm="1">
        <f t="array" ref="S45">Q45+R45</f>
        <v>0</v>
      </c>
      <c r="T45" s="48">
        <v>1</v>
      </c>
      <c r="U45" s="50">
        <v>170.12</v>
      </c>
      <c r="V45" s="48"/>
      <c r="W45" s="50">
        <v>0</v>
      </c>
      <c r="X45" s="48"/>
      <c r="Y45" s="50" cm="1">
        <f t="array" ref="Y45">(T45*U45)+(V45*W45)</f>
        <v>170.12</v>
      </c>
      <c r="Z45" s="50" cm="1">
        <f t="array" ref="Z45">S45+Y45</f>
        <v>170.12</v>
      </c>
      <c r="AA45" s="47" t="s">
        <v>202</v>
      </c>
    </row>
    <row r="46" spans="1:27" s="51" customFormat="1" ht="48.75" customHeight="1">
      <c r="A46" s="47" t="s">
        <v>247</v>
      </c>
      <c r="B46" s="47" t="s">
        <v>247</v>
      </c>
      <c r="C46" s="47" t="s">
        <v>289</v>
      </c>
      <c r="D46" s="47" t="s">
        <v>290</v>
      </c>
      <c r="E46" s="47" t="s">
        <v>291</v>
      </c>
      <c r="F46" s="47" t="s">
        <v>286</v>
      </c>
      <c r="G46" s="48"/>
      <c r="H46" s="47" t="s">
        <v>7</v>
      </c>
      <c r="I46" s="47" t="s">
        <v>148</v>
      </c>
      <c r="J46" s="47" t="s">
        <v>277</v>
      </c>
      <c r="K46" s="47" t="s">
        <v>148</v>
      </c>
      <c r="L46" s="47" t="s">
        <v>278</v>
      </c>
      <c r="M46" s="49">
        <v>46099</v>
      </c>
      <c r="N46" s="49">
        <v>46101</v>
      </c>
      <c r="O46" s="47"/>
      <c r="P46" s="47"/>
      <c r="Q46" s="50"/>
      <c r="R46" s="50"/>
      <c r="S46" s="50" cm="1">
        <f t="array" ref="S46">Q46+R46</f>
        <v>0</v>
      </c>
      <c r="T46" s="48">
        <v>2</v>
      </c>
      <c r="U46" s="50">
        <v>170.12</v>
      </c>
      <c r="V46" s="48">
        <v>1</v>
      </c>
      <c r="W46" s="50">
        <v>57</v>
      </c>
      <c r="X46" s="48"/>
      <c r="Y46" s="50" cm="1">
        <f t="array" ref="Y46">(T46*U46)+(V46*W46)</f>
        <v>397.24</v>
      </c>
      <c r="Z46" s="50" cm="1">
        <f t="array" ref="Z46">S46+Y46</f>
        <v>397.24</v>
      </c>
      <c r="AA46" s="47" t="s">
        <v>202</v>
      </c>
    </row>
    <row r="47" spans="1:27" ht="15.75" customHeight="1">
      <c r="A47" s="87" t="s">
        <v>40</v>
      </c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9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</row>
    <row r="48" spans="1:27" ht="15.75" customHeight="1">
      <c r="A48" s="90" t="s">
        <v>41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5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</row>
    <row r="49" spans="1:27" ht="15.75" customHeight="1">
      <c r="A49" s="63" t="s">
        <v>42</v>
      </c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5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</row>
    <row r="50" spans="1:27" ht="15.75" customHeight="1">
      <c r="A50" s="63" t="s">
        <v>43</v>
      </c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5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</row>
    <row r="51" spans="1:27" ht="15.75" customHeight="1">
      <c r="A51" s="63" t="s">
        <v>44</v>
      </c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5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</row>
    <row r="52" spans="1:27" ht="15.75" customHeight="1">
      <c r="A52" s="63" t="s">
        <v>45</v>
      </c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5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</row>
    <row r="53" spans="1:27" ht="15.75" customHeight="1">
      <c r="A53" s="63" t="s">
        <v>46</v>
      </c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5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</row>
    <row r="54" spans="1:27" ht="15.75" customHeight="1">
      <c r="A54" s="63" t="s">
        <v>47</v>
      </c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5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</row>
    <row r="55" spans="1:27" ht="15.75" customHeight="1">
      <c r="A55" s="63" t="s">
        <v>91</v>
      </c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5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</row>
    <row r="56" spans="1:27" ht="15.75" customHeight="1">
      <c r="A56" s="63" t="s">
        <v>92</v>
      </c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5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</row>
    <row r="57" spans="1:27" ht="15.75" customHeight="1">
      <c r="A57" s="63" t="s">
        <v>93</v>
      </c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5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</row>
    <row r="58" spans="1:27" ht="15.75" customHeight="1">
      <c r="A58" s="63" t="s">
        <v>94</v>
      </c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5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</row>
    <row r="59" spans="1:27" ht="15.75" customHeight="1">
      <c r="A59" s="63" t="s">
        <v>95</v>
      </c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5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</row>
    <row r="60" spans="1:27" ht="15.75" customHeight="1">
      <c r="A60" s="63" t="s">
        <v>96</v>
      </c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5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</row>
    <row r="61" spans="1:27" ht="15.75" customHeight="1">
      <c r="A61" s="63" t="s">
        <v>97</v>
      </c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5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</row>
    <row r="62" spans="1:27" ht="15.75" customHeight="1">
      <c r="A62" s="63" t="s">
        <v>98</v>
      </c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5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</row>
    <row r="63" spans="1:27" ht="15.75" customHeight="1">
      <c r="A63" s="63" t="s">
        <v>99</v>
      </c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5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</row>
    <row r="64" spans="1:27" ht="15.75" customHeight="1">
      <c r="A64" s="63" t="s">
        <v>100</v>
      </c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5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</row>
    <row r="65" spans="1:27" ht="15.75" customHeight="1">
      <c r="A65" s="63" t="s">
        <v>101</v>
      </c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5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</row>
    <row r="66" spans="1:27" ht="15.75" customHeight="1">
      <c r="A66" s="63" t="s">
        <v>102</v>
      </c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5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</row>
    <row r="67" spans="1:27" ht="15.75" customHeight="1">
      <c r="A67" s="63" t="s">
        <v>103</v>
      </c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5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</row>
    <row r="68" spans="1:27" ht="15.75" customHeight="1">
      <c r="A68" s="63" t="s">
        <v>104</v>
      </c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5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</row>
    <row r="69" spans="1:27" ht="15.75" customHeight="1">
      <c r="A69" s="63" t="s">
        <v>105</v>
      </c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5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</row>
    <row r="70" spans="1:27" ht="15.75" customHeight="1">
      <c r="A70" s="63" t="s">
        <v>106</v>
      </c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5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</row>
    <row r="71" spans="1:27" ht="15.75" customHeight="1">
      <c r="A71" s="63" t="s">
        <v>107</v>
      </c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5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</row>
    <row r="72" spans="1:27" ht="15.75" customHeight="1">
      <c r="A72" s="63" t="s">
        <v>108</v>
      </c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5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</row>
    <row r="73" spans="1:27" ht="15.75" customHeight="1">
      <c r="A73" s="63" t="s">
        <v>109</v>
      </c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65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</row>
    <row r="74" spans="1:27" ht="15.75" customHeight="1">
      <c r="A74" s="63" t="s">
        <v>110</v>
      </c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65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</row>
    <row r="75" spans="1:27" ht="15.75" customHeight="1">
      <c r="A75" s="63" t="s">
        <v>111</v>
      </c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5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</row>
    <row r="76" spans="1:27" ht="15.75" customHeight="1">
      <c r="A76" s="63" t="s">
        <v>112</v>
      </c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5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</row>
    <row r="77" spans="1:27" ht="15.75" customHeight="1"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</row>
    <row r="78" spans="1:27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</row>
    <row r="79" spans="1:27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</row>
    <row r="80" spans="1:27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</row>
    <row r="81" spans="1:27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</row>
    <row r="82" spans="1:27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</row>
    <row r="83" spans="1:27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</row>
    <row r="84" spans="1:27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</row>
    <row r="85" spans="1:27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</row>
    <row r="86" spans="1:27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</row>
    <row r="87" spans="1:27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</row>
    <row r="88" spans="1:27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</row>
    <row r="89" spans="1:27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</row>
    <row r="90" spans="1:27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</row>
    <row r="91" spans="1:27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</row>
    <row r="92" spans="1:27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</row>
    <row r="93" spans="1:27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</row>
    <row r="94" spans="1:27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</row>
    <row r="95" spans="1:27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</row>
    <row r="96" spans="1:27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</row>
    <row r="97" spans="1:27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</row>
    <row r="98" spans="1:27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</row>
    <row r="99" spans="1:27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</row>
    <row r="100" spans="1:27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</row>
    <row r="101" spans="1:27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</row>
    <row r="102" spans="1:27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</row>
    <row r="103" spans="1:27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</row>
    <row r="104" spans="1:27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</row>
    <row r="105" spans="1:27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</row>
    <row r="106" spans="1:27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</row>
    <row r="107" spans="1:27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</row>
    <row r="108" spans="1:27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</row>
    <row r="109" spans="1:27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</row>
    <row r="110" spans="1:27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</row>
    <row r="111" spans="1:27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</row>
    <row r="112" spans="1:27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</row>
    <row r="113" spans="1:27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</row>
    <row r="114" spans="1:27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</row>
    <row r="115" spans="1:27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</row>
    <row r="116" spans="1:27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</row>
    <row r="117" spans="1:27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</row>
    <row r="118" spans="1:27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</row>
    <row r="119" spans="1:27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</row>
    <row r="120" spans="1:27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</row>
    <row r="121" spans="1:27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</row>
    <row r="122" spans="1:27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</row>
    <row r="123" spans="1:27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</row>
    <row r="124" spans="1:27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</row>
    <row r="125" spans="1:27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</row>
    <row r="126" spans="1:27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</row>
    <row r="127" spans="1:27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</row>
    <row r="128" spans="1:27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</row>
    <row r="129" spans="1:27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</row>
    <row r="130" spans="1:27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</row>
    <row r="131" spans="1:27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</row>
    <row r="132" spans="1:27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</row>
    <row r="133" spans="1:27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</row>
    <row r="134" spans="1:27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</row>
    <row r="135" spans="1:27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</row>
    <row r="136" spans="1:27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</row>
    <row r="137" spans="1:27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</row>
    <row r="138" spans="1:27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</row>
    <row r="139" spans="1:27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</row>
    <row r="140" spans="1:27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</row>
    <row r="141" spans="1:27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</row>
    <row r="142" spans="1:27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</row>
    <row r="143" spans="1:27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</row>
    <row r="144" spans="1:27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</row>
    <row r="145" spans="1:27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</row>
    <row r="146" spans="1:27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</row>
    <row r="147" spans="1:27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</row>
    <row r="148" spans="1:27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</row>
    <row r="149" spans="1:27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</row>
    <row r="150" spans="1:27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</row>
    <row r="151" spans="1:27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</row>
    <row r="152" spans="1:27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</row>
    <row r="153" spans="1:27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</row>
    <row r="154" spans="1:27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</row>
    <row r="155" spans="1:27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</row>
    <row r="156" spans="1:27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</row>
    <row r="157" spans="1:27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</row>
    <row r="158" spans="1:27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</row>
    <row r="159" spans="1:27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</row>
    <row r="160" spans="1:27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</row>
    <row r="161" spans="1:27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</row>
    <row r="162" spans="1:27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</row>
    <row r="163" spans="1:27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</row>
    <row r="164" spans="1:27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</row>
    <row r="165" spans="1:27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</row>
    <row r="166" spans="1:27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</row>
    <row r="167" spans="1:27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</row>
    <row r="168" spans="1:27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</row>
    <row r="169" spans="1:27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</row>
    <row r="170" spans="1:27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</row>
    <row r="171" spans="1:27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</row>
    <row r="172" spans="1:27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</row>
    <row r="173" spans="1:27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</row>
    <row r="174" spans="1:27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</row>
    <row r="175" spans="1:27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</row>
    <row r="176" spans="1:27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</row>
    <row r="177" spans="1:27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</row>
    <row r="178" spans="1:27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</row>
    <row r="179" spans="1:27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</row>
    <row r="180" spans="1:27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</row>
    <row r="181" spans="1:27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</row>
    <row r="182" spans="1:27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</row>
    <row r="183" spans="1:27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</row>
    <row r="184" spans="1:27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</row>
    <row r="185" spans="1:27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</row>
    <row r="186" spans="1:27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</row>
    <row r="187" spans="1:27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</row>
    <row r="188" spans="1:27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</row>
    <row r="189" spans="1:27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</row>
    <row r="190" spans="1:27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</row>
    <row r="191" spans="1:27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</row>
    <row r="192" spans="1:27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</row>
    <row r="193" spans="1:27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</row>
    <row r="194" spans="1:27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</row>
    <row r="195" spans="1:27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</row>
    <row r="196" spans="1:27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</row>
    <row r="197" spans="1:27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</row>
    <row r="198" spans="1:27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</row>
    <row r="199" spans="1:27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</row>
    <row r="200" spans="1:27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</row>
    <row r="201" spans="1:27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</row>
    <row r="202" spans="1:27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</row>
    <row r="203" spans="1:27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</row>
    <row r="204" spans="1:27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</row>
    <row r="205" spans="1:27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</row>
    <row r="206" spans="1:27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</row>
    <row r="207" spans="1:27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</row>
    <row r="208" spans="1:27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</row>
    <row r="209" spans="1:27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</row>
    <row r="210" spans="1:27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</row>
    <row r="211" spans="1:27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</row>
    <row r="212" spans="1:27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</row>
    <row r="213" spans="1:27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</row>
    <row r="214" spans="1:27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spans="1:27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</row>
    <row r="216" spans="1:27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</row>
    <row r="217" spans="1:2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</row>
    <row r="218" spans="1:27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</row>
    <row r="219" spans="1:27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</row>
    <row r="220" spans="1:27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</row>
    <row r="221" spans="1:27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</row>
    <row r="222" spans="1:27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</row>
    <row r="223" spans="1:27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</row>
    <row r="224" spans="1:27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</row>
    <row r="225" spans="1:27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</row>
    <row r="226" spans="1:27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</row>
    <row r="227" spans="1:27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</row>
    <row r="228" spans="1:27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</row>
    <row r="229" spans="1:27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</row>
    <row r="230" spans="1:27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</row>
    <row r="231" spans="1:27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</row>
    <row r="232" spans="1:27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</row>
    <row r="233" spans="1:27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</row>
    <row r="234" spans="1:27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</row>
    <row r="235" spans="1:27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</row>
    <row r="236" spans="1:27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</row>
    <row r="237" spans="1:27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</row>
    <row r="238" spans="1:27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</row>
    <row r="239" spans="1:27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</row>
    <row r="240" spans="1:27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</row>
    <row r="241" spans="1:27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</row>
    <row r="242" spans="1:27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</row>
    <row r="243" spans="1:27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</row>
    <row r="244" spans="1:27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</row>
    <row r="245" spans="1:27" ht="15.7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</row>
    <row r="246" spans="1:27" ht="15.7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</row>
    <row r="247" spans="1:27" ht="15.7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</row>
    <row r="248" spans="1:27" ht="15.7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</row>
    <row r="249" spans="1:27" ht="15.7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</row>
    <row r="250" spans="1:27" ht="15.7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</row>
    <row r="251" spans="1:27" ht="15.7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</row>
    <row r="252" spans="1:27" ht="15.7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</row>
    <row r="253" spans="1:27" ht="15.7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</row>
    <row r="254" spans="1:27" ht="15.7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</row>
    <row r="255" spans="1:27" ht="15.7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</row>
    <row r="256" spans="1:27" ht="15.7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</row>
    <row r="257" spans="1:27" ht="15.7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</row>
    <row r="258" spans="1:27" ht="15.7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</row>
    <row r="259" spans="1:27" ht="15.7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</row>
    <row r="260" spans="1:27" ht="15.75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</row>
    <row r="261" spans="1:27" ht="15.75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</row>
    <row r="262" spans="1:27" ht="15.75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</row>
    <row r="263" spans="1:27" ht="15.75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</row>
    <row r="264" spans="1:27" ht="15.75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</row>
    <row r="265" spans="1:27" ht="15.75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</row>
    <row r="266" spans="1:27" ht="15.75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</row>
    <row r="267" spans="1:27" ht="15.75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</row>
    <row r="268" spans="1:27" ht="15.75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</row>
    <row r="269" spans="1:27" ht="15.75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</row>
    <row r="270" spans="1:27" ht="15.75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</row>
    <row r="271" spans="1:27" ht="15.75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</row>
    <row r="272" spans="1:27" ht="15.75" customHeight="1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</row>
    <row r="273" spans="1:27" ht="15.75" customHeight="1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</row>
    <row r="274" spans="1:27" ht="15.75" customHeight="1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</row>
    <row r="275" spans="1:27" ht="15.75" customHeight="1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</row>
    <row r="276" spans="1:27" ht="15.75" customHeight="1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</row>
    <row r="277" spans="1:27" ht="15.75" customHeight="1"/>
    <row r="278" spans="1:27" ht="15.75" customHeight="1"/>
    <row r="279" spans="1:27" ht="15.75" customHeight="1"/>
    <row r="280" spans="1:27" ht="15.75" customHeight="1"/>
    <row r="281" spans="1:27" ht="15.75" customHeight="1"/>
    <row r="282" spans="1:27" ht="15.75" customHeight="1"/>
    <row r="283" spans="1:27" ht="15.75" customHeight="1"/>
    <row r="284" spans="1:27" ht="15.75" customHeight="1"/>
    <row r="285" spans="1:27" ht="15.75" customHeight="1"/>
    <row r="286" spans="1:27" ht="15.75" customHeight="1"/>
    <row r="287" spans="1:27" ht="15.75" customHeight="1"/>
    <row r="288" spans="1:27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</sheetData>
  <mergeCells count="63">
    <mergeCell ref="A76:L76"/>
    <mergeCell ref="A70:L70"/>
    <mergeCell ref="A71:L71"/>
    <mergeCell ref="A72:L72"/>
    <mergeCell ref="A73:L73"/>
    <mergeCell ref="A74:L74"/>
    <mergeCell ref="A75:L75"/>
    <mergeCell ref="A54:L54"/>
    <mergeCell ref="A55:L55"/>
    <mergeCell ref="A56:L56"/>
    <mergeCell ref="A69:L69"/>
    <mergeCell ref="A58:L58"/>
    <mergeCell ref="A59:L59"/>
    <mergeCell ref="A60:L60"/>
    <mergeCell ref="A61:L61"/>
    <mergeCell ref="A62:L62"/>
    <mergeCell ref="A63:L63"/>
    <mergeCell ref="A64:L64"/>
    <mergeCell ref="A65:L65"/>
    <mergeCell ref="A66:L66"/>
    <mergeCell ref="A67:L67"/>
    <mergeCell ref="A68:L68"/>
    <mergeCell ref="A57:L57"/>
    <mergeCell ref="Y6:Y7"/>
    <mergeCell ref="A47:L47"/>
    <mergeCell ref="A48:L48"/>
    <mergeCell ref="A49:L49"/>
    <mergeCell ref="A50:L50"/>
    <mergeCell ref="V6:W6"/>
    <mergeCell ref="X6:X7"/>
    <mergeCell ref="R6:R7"/>
    <mergeCell ref="S6:S7"/>
    <mergeCell ref="T6:U6"/>
    <mergeCell ref="I6:J6"/>
    <mergeCell ref="M6:M7"/>
    <mergeCell ref="A52:L52"/>
    <mergeCell ref="A53:L53"/>
    <mergeCell ref="F6:F7"/>
    <mergeCell ref="G6:G7"/>
    <mergeCell ref="H6:H7"/>
    <mergeCell ref="K6:L6"/>
    <mergeCell ref="A6:A7"/>
    <mergeCell ref="B6:B7"/>
    <mergeCell ref="C6:C7"/>
    <mergeCell ref="D6:D7"/>
    <mergeCell ref="E6:E7"/>
    <mergeCell ref="A51:L51"/>
    <mergeCell ref="F5:L5"/>
    <mergeCell ref="M5:S5"/>
    <mergeCell ref="T5:Y5"/>
    <mergeCell ref="A1:A3"/>
    <mergeCell ref="B1:AA1"/>
    <mergeCell ref="B2:AA2"/>
    <mergeCell ref="B3:AA3"/>
    <mergeCell ref="C4:AA4"/>
    <mergeCell ref="A5:B5"/>
    <mergeCell ref="C5:E5"/>
    <mergeCell ref="Z5:Z7"/>
    <mergeCell ref="AA5:AA7"/>
    <mergeCell ref="N6:N7"/>
    <mergeCell ref="O6:O7"/>
    <mergeCell ref="P6:P7"/>
    <mergeCell ref="Q6:Q7"/>
  </mergeCells>
  <dataValidations count="1">
    <dataValidation type="list" allowBlank="1" showInputMessage="1" showErrorMessage="1" sqref="H8:H46" xr:uid="{2BAA8687-269F-4E31-9BA4-2F7BF0174EFB}">
      <formula1>"SERVIÇO,CURSO,EVENTO,REUNIÃO,OUTROS"</formula1>
    </dataValidation>
  </dataValidations>
  <pageMargins left="0.51180555555555496" right="0.51180555555555496" top="0.78749999999999998" bottom="0.78749999999999998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6F418-A156-4382-B8B0-D99AF7AB848D}">
  <sheetPr>
    <tabColor theme="0"/>
  </sheetPr>
  <dimension ref="A1:XFC1067"/>
  <sheetViews>
    <sheetView zoomScale="75" zoomScaleNormal="75" workbookViewId="0">
      <selection activeCell="AA15" sqref="AA15"/>
    </sheetView>
  </sheetViews>
  <sheetFormatPr defaultColWidth="0" defaultRowHeight="15" customHeight="1" zeroHeight="1"/>
  <cols>
    <col min="1" max="1" width="19.875" customWidth="1"/>
    <col min="2" max="2" width="15.625" customWidth="1"/>
    <col min="3" max="3" width="45.25" bestFit="1" customWidth="1"/>
    <col min="4" max="4" width="16.75" customWidth="1"/>
    <col min="5" max="5" width="36.25" customWidth="1"/>
    <col min="6" max="6" width="43.5" customWidth="1"/>
    <col min="7" max="7" width="18.375" customWidth="1"/>
    <col min="8" max="8" width="15.25" customWidth="1"/>
    <col min="9" max="9" width="13.125" customWidth="1"/>
    <col min="10" max="10" width="16.625" customWidth="1"/>
    <col min="11" max="11" width="21.5" customWidth="1"/>
    <col min="12" max="12" width="19.375" customWidth="1"/>
    <col min="13" max="13" width="13.125" customWidth="1"/>
    <col min="14" max="14" width="15.625" customWidth="1"/>
    <col min="15" max="15" width="17.875" customWidth="1"/>
    <col min="16" max="17" width="18" customWidth="1"/>
    <col min="18" max="18" width="16.625" customWidth="1"/>
    <col min="19" max="19" width="15.75" customWidth="1"/>
    <col min="20" max="20" width="15.5" customWidth="1"/>
    <col min="21" max="21" width="14.75" customWidth="1"/>
    <col min="22" max="22" width="13.125" customWidth="1"/>
    <col min="23" max="23" width="17.25" customWidth="1"/>
    <col min="24" max="24" width="17.5" customWidth="1"/>
    <col min="25" max="25" width="21.25" customWidth="1"/>
    <col min="26" max="26" width="19.375" customWidth="1"/>
    <col min="27" max="27" width="27.875" customWidth="1"/>
    <col min="28" max="30" width="12.625" hidden="1"/>
    <col min="33" max="16383" width="12.625" hidden="1"/>
    <col min="16384" max="16384" width="6.75" hidden="1" customWidth="1"/>
  </cols>
  <sheetData>
    <row r="1" spans="1:27" ht="21">
      <c r="A1" s="79"/>
      <c r="B1" s="81" t="s">
        <v>0</v>
      </c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3"/>
    </row>
    <row r="2" spans="1:27" ht="21">
      <c r="A2" s="80"/>
      <c r="B2" s="81" t="s">
        <v>1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3"/>
    </row>
    <row r="3" spans="1:27" ht="30.75" customHeight="1">
      <c r="A3" s="80"/>
      <c r="B3" s="81" t="s">
        <v>142</v>
      </c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3"/>
    </row>
    <row r="4" spans="1:27" ht="23.25" customHeight="1">
      <c r="A4" s="61" t="s">
        <v>328</v>
      </c>
      <c r="B4" s="4"/>
      <c r="C4" s="84" t="s">
        <v>4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6"/>
    </row>
    <row r="5" spans="1:27" ht="15.75" customHeight="1">
      <c r="A5" s="78" t="s">
        <v>5</v>
      </c>
      <c r="B5" s="65"/>
      <c r="C5" s="78" t="s">
        <v>6</v>
      </c>
      <c r="D5" s="64"/>
      <c r="E5" s="65"/>
      <c r="F5" s="78" t="s">
        <v>7</v>
      </c>
      <c r="G5" s="64"/>
      <c r="H5" s="64"/>
      <c r="I5" s="64"/>
      <c r="J5" s="64"/>
      <c r="K5" s="64"/>
      <c r="L5" s="64"/>
      <c r="M5" s="78" t="s">
        <v>8</v>
      </c>
      <c r="N5" s="64"/>
      <c r="O5" s="64"/>
      <c r="P5" s="64"/>
      <c r="Q5" s="64"/>
      <c r="R5" s="64"/>
      <c r="S5" s="65"/>
      <c r="T5" s="78" t="s">
        <v>9</v>
      </c>
      <c r="U5" s="64"/>
      <c r="V5" s="64"/>
      <c r="W5" s="64"/>
      <c r="X5" s="64"/>
      <c r="Y5" s="65"/>
      <c r="Z5" s="66" t="s">
        <v>69</v>
      </c>
      <c r="AA5" s="66" t="s">
        <v>70</v>
      </c>
    </row>
    <row r="6" spans="1:27" ht="15.75" customHeight="1">
      <c r="A6" s="66" t="s">
        <v>12</v>
      </c>
      <c r="B6" s="66" t="s">
        <v>13</v>
      </c>
      <c r="C6" s="66" t="s">
        <v>14</v>
      </c>
      <c r="D6" s="66" t="s">
        <v>15</v>
      </c>
      <c r="E6" s="66" t="s">
        <v>16</v>
      </c>
      <c r="F6" s="66" t="s">
        <v>71</v>
      </c>
      <c r="G6" s="66" t="s">
        <v>72</v>
      </c>
      <c r="H6" s="66" t="s">
        <v>73</v>
      </c>
      <c r="I6" s="78" t="s">
        <v>20</v>
      </c>
      <c r="J6" s="65"/>
      <c r="K6" s="77" t="s">
        <v>21</v>
      </c>
      <c r="L6" s="65"/>
      <c r="M6" s="66" t="s">
        <v>74</v>
      </c>
      <c r="N6" s="66" t="s">
        <v>75</v>
      </c>
      <c r="O6" s="66" t="s">
        <v>76</v>
      </c>
      <c r="P6" s="66" t="s">
        <v>77</v>
      </c>
      <c r="Q6" s="69" t="s">
        <v>78</v>
      </c>
      <c r="R6" s="69" t="s">
        <v>79</v>
      </c>
      <c r="S6" s="69" t="s">
        <v>80</v>
      </c>
      <c r="T6" s="77" t="s">
        <v>28</v>
      </c>
      <c r="U6" s="65"/>
      <c r="V6" s="77" t="s">
        <v>29</v>
      </c>
      <c r="W6" s="65"/>
      <c r="X6" s="66" t="s">
        <v>81</v>
      </c>
      <c r="Y6" s="69" t="s">
        <v>82</v>
      </c>
      <c r="Z6" s="67"/>
      <c r="AA6" s="67"/>
    </row>
    <row r="7" spans="1:27" ht="30">
      <c r="A7" s="67"/>
      <c r="B7" s="67"/>
      <c r="C7" s="67"/>
      <c r="D7" s="67"/>
      <c r="E7" s="67"/>
      <c r="F7" s="67"/>
      <c r="G7" s="67"/>
      <c r="H7" s="67"/>
      <c r="I7" s="27" t="s">
        <v>83</v>
      </c>
      <c r="J7" s="27" t="s">
        <v>84</v>
      </c>
      <c r="K7" s="27" t="s">
        <v>85</v>
      </c>
      <c r="L7" s="28" t="s">
        <v>86</v>
      </c>
      <c r="M7" s="68"/>
      <c r="N7" s="68"/>
      <c r="O7" s="68"/>
      <c r="P7" s="68"/>
      <c r="Q7" s="68"/>
      <c r="R7" s="68"/>
      <c r="S7" s="68"/>
      <c r="T7" s="6" t="s">
        <v>87</v>
      </c>
      <c r="U7" s="7" t="s">
        <v>88</v>
      </c>
      <c r="V7" s="6" t="s">
        <v>89</v>
      </c>
      <c r="W7" s="7" t="s">
        <v>90</v>
      </c>
      <c r="X7" s="68"/>
      <c r="Y7" s="68"/>
      <c r="Z7" s="68"/>
      <c r="AA7" s="68"/>
    </row>
    <row r="8" spans="1:27" s="51" customFormat="1" ht="45.75" customHeight="1">
      <c r="A8" s="57" t="s">
        <v>247</v>
      </c>
      <c r="B8" s="57" t="s">
        <v>247</v>
      </c>
      <c r="C8" s="57" t="s">
        <v>215</v>
      </c>
      <c r="D8" s="57">
        <v>861103</v>
      </c>
      <c r="E8" s="57" t="s">
        <v>216</v>
      </c>
      <c r="F8" s="57" t="s">
        <v>296</v>
      </c>
      <c r="G8" s="58"/>
      <c r="H8" s="57" t="s">
        <v>7</v>
      </c>
      <c r="I8" s="57" t="s">
        <v>148</v>
      </c>
      <c r="J8" s="57" t="s">
        <v>243</v>
      </c>
      <c r="K8" s="57" t="s">
        <v>217</v>
      </c>
      <c r="L8" s="57" t="s">
        <v>218</v>
      </c>
      <c r="M8" s="59">
        <v>46125</v>
      </c>
      <c r="N8" s="59">
        <v>46129</v>
      </c>
      <c r="O8" s="57" t="s">
        <v>242</v>
      </c>
      <c r="P8" s="57" t="s">
        <v>197</v>
      </c>
      <c r="Q8" s="60">
        <v>2219.4899999999998</v>
      </c>
      <c r="R8" s="60">
        <v>2219.4899999999998</v>
      </c>
      <c r="S8" s="60">
        <f>Q8+R8</f>
        <v>4438.9799999999996</v>
      </c>
      <c r="T8" s="58">
        <v>4</v>
      </c>
      <c r="U8" s="60">
        <v>332.08</v>
      </c>
      <c r="V8" s="58">
        <v>1</v>
      </c>
      <c r="W8" s="60">
        <v>99.64</v>
      </c>
      <c r="X8" s="58" cm="1">
        <f t="array" ref="X8">SUM(V8,T8)</f>
        <v>5</v>
      </c>
      <c r="Y8" s="60" cm="1">
        <f t="array" ref="Y8">(T8*U8)+(V8*W8)</f>
        <v>1427.96</v>
      </c>
      <c r="Z8" s="60" cm="1">
        <f t="array" ref="Z8">S8+Y8</f>
        <v>5866.94</v>
      </c>
      <c r="AA8" s="57"/>
    </row>
    <row r="9" spans="1:27" s="51" customFormat="1" ht="46.5" customHeight="1">
      <c r="A9" s="57" t="s">
        <v>247</v>
      </c>
      <c r="B9" s="57" t="s">
        <v>247</v>
      </c>
      <c r="C9" s="57" t="s">
        <v>187</v>
      </c>
      <c r="D9" s="57" t="s">
        <v>297</v>
      </c>
      <c r="E9" s="57" t="s">
        <v>165</v>
      </c>
      <c r="F9" s="57" t="s">
        <v>296</v>
      </c>
      <c r="G9" s="58"/>
      <c r="H9" s="57" t="s">
        <v>7</v>
      </c>
      <c r="I9" s="57" t="s">
        <v>148</v>
      </c>
      <c r="J9" s="57" t="s">
        <v>243</v>
      </c>
      <c r="K9" s="57" t="s">
        <v>217</v>
      </c>
      <c r="L9" s="57" t="s">
        <v>218</v>
      </c>
      <c r="M9" s="59">
        <v>46125</v>
      </c>
      <c r="N9" s="59">
        <v>46129</v>
      </c>
      <c r="O9" s="57" t="s">
        <v>242</v>
      </c>
      <c r="P9" s="57" t="s">
        <v>197</v>
      </c>
      <c r="Q9" s="60">
        <v>2219.4899999999998</v>
      </c>
      <c r="R9" s="60">
        <v>2219.4899999999998</v>
      </c>
      <c r="S9" s="60">
        <f t="shared" ref="S9:S72" si="0">Q9+R9</f>
        <v>4438.9799999999996</v>
      </c>
      <c r="T9" s="58">
        <v>4</v>
      </c>
      <c r="U9" s="60">
        <v>332.08</v>
      </c>
      <c r="V9" s="58">
        <v>1</v>
      </c>
      <c r="W9" s="60">
        <v>99.64</v>
      </c>
      <c r="X9" s="58" cm="1">
        <f t="array" ref="X9">SUM(V9,T9)</f>
        <v>5</v>
      </c>
      <c r="Y9" s="60" cm="1">
        <f t="array" ref="Y9">(T9*U9)+(V9*W9)</f>
        <v>1427.96</v>
      </c>
      <c r="Z9" s="60" cm="1">
        <f t="array" ref="Z9">S9+Y9</f>
        <v>5866.94</v>
      </c>
      <c r="AA9" s="57"/>
    </row>
    <row r="10" spans="1:27" s="51" customFormat="1" ht="51" customHeight="1">
      <c r="A10" s="57" t="s">
        <v>247</v>
      </c>
      <c r="B10" s="57" t="s">
        <v>247</v>
      </c>
      <c r="C10" s="57" t="s">
        <v>230</v>
      </c>
      <c r="D10" s="57" t="s">
        <v>298</v>
      </c>
      <c r="E10" s="57" t="s">
        <v>231</v>
      </c>
      <c r="F10" s="57" t="s">
        <v>296</v>
      </c>
      <c r="G10" s="58"/>
      <c r="H10" s="57" t="s">
        <v>7</v>
      </c>
      <c r="I10" s="57" t="s">
        <v>148</v>
      </c>
      <c r="J10" s="57" t="s">
        <v>243</v>
      </c>
      <c r="K10" s="57" t="s">
        <v>217</v>
      </c>
      <c r="L10" s="57" t="s">
        <v>218</v>
      </c>
      <c r="M10" s="59">
        <v>46125</v>
      </c>
      <c r="N10" s="59">
        <v>46129</v>
      </c>
      <c r="O10" s="57" t="s">
        <v>242</v>
      </c>
      <c r="P10" s="57" t="s">
        <v>197</v>
      </c>
      <c r="Q10" s="60">
        <v>2219.4899999999998</v>
      </c>
      <c r="R10" s="60">
        <v>2219.4899999999998</v>
      </c>
      <c r="S10" s="60">
        <f t="shared" si="0"/>
        <v>4438.9799999999996</v>
      </c>
      <c r="T10" s="58">
        <v>4</v>
      </c>
      <c r="U10" s="60">
        <v>332.08</v>
      </c>
      <c r="V10" s="58">
        <v>1</v>
      </c>
      <c r="W10" s="60">
        <v>99.64</v>
      </c>
      <c r="X10" s="58" cm="1">
        <f t="array" ref="X10">SUM(V10,T10)</f>
        <v>5</v>
      </c>
      <c r="Y10" s="60" cm="1">
        <f t="array" ref="Y10">(T10*U10)+(V10*W10)</f>
        <v>1427.96</v>
      </c>
      <c r="Z10" s="60" cm="1">
        <f t="array" ref="Z10">S10+Y10</f>
        <v>5866.94</v>
      </c>
      <c r="AA10" s="57"/>
    </row>
    <row r="11" spans="1:27" s="51" customFormat="1" ht="50.25" customHeight="1">
      <c r="A11" s="57" t="s">
        <v>247</v>
      </c>
      <c r="B11" s="57" t="s">
        <v>247</v>
      </c>
      <c r="C11" s="57" t="s">
        <v>226</v>
      </c>
      <c r="D11" s="57" t="s">
        <v>229</v>
      </c>
      <c r="E11" s="57" t="s">
        <v>256</v>
      </c>
      <c r="F11" s="57" t="s">
        <v>296</v>
      </c>
      <c r="G11" s="58"/>
      <c r="H11" s="57" t="s">
        <v>7</v>
      </c>
      <c r="I11" s="57" t="s">
        <v>148</v>
      </c>
      <c r="J11" s="57" t="s">
        <v>243</v>
      </c>
      <c r="K11" s="57" t="s">
        <v>217</v>
      </c>
      <c r="L11" s="57" t="s">
        <v>218</v>
      </c>
      <c r="M11" s="59">
        <v>46125</v>
      </c>
      <c r="N11" s="59">
        <v>46129</v>
      </c>
      <c r="O11" s="57" t="s">
        <v>242</v>
      </c>
      <c r="P11" s="57" t="s">
        <v>197</v>
      </c>
      <c r="Q11" s="60">
        <v>2219.4899999999998</v>
      </c>
      <c r="R11" s="60">
        <v>2219.4899999999998</v>
      </c>
      <c r="S11" s="60">
        <f t="shared" si="0"/>
        <v>4438.9799999999996</v>
      </c>
      <c r="T11" s="58">
        <v>4</v>
      </c>
      <c r="U11" s="60">
        <v>332.08</v>
      </c>
      <c r="V11" s="58">
        <v>1</v>
      </c>
      <c r="W11" s="60">
        <v>99.64</v>
      </c>
      <c r="X11" s="58" cm="1">
        <f t="array" ref="X11">SUM(V11,T11)</f>
        <v>5</v>
      </c>
      <c r="Y11" s="60" cm="1">
        <f t="array" ref="Y11">(T11*U11)+(V11*W11)</f>
        <v>1427.96</v>
      </c>
      <c r="Z11" s="60" cm="1">
        <f t="array" ref="Z11">S11+Y11</f>
        <v>5866.94</v>
      </c>
      <c r="AA11" s="57"/>
    </row>
    <row r="12" spans="1:27" s="51" customFormat="1" ht="48.75" customHeight="1">
      <c r="A12" s="57" t="s">
        <v>247</v>
      </c>
      <c r="B12" s="57" t="s">
        <v>247</v>
      </c>
      <c r="C12" s="57" t="s">
        <v>154</v>
      </c>
      <c r="D12" s="57">
        <v>86967</v>
      </c>
      <c r="E12" s="57" t="s">
        <v>299</v>
      </c>
      <c r="F12" s="57" t="s">
        <v>300</v>
      </c>
      <c r="G12" s="58"/>
      <c r="H12" s="57" t="s">
        <v>7</v>
      </c>
      <c r="I12" s="57" t="s">
        <v>148</v>
      </c>
      <c r="J12" s="57" t="s">
        <v>243</v>
      </c>
      <c r="K12" s="57" t="s">
        <v>217</v>
      </c>
      <c r="L12" s="57" t="s">
        <v>218</v>
      </c>
      <c r="M12" s="59">
        <v>46118</v>
      </c>
      <c r="N12" s="59">
        <v>46119</v>
      </c>
      <c r="O12" s="57" t="s">
        <v>242</v>
      </c>
      <c r="P12" s="57" t="s">
        <v>197</v>
      </c>
      <c r="Q12" s="60">
        <v>4294.17</v>
      </c>
      <c r="R12" s="60">
        <v>4294.17</v>
      </c>
      <c r="S12" s="60">
        <f t="shared" si="0"/>
        <v>8588.34</v>
      </c>
      <c r="T12" s="58">
        <v>1</v>
      </c>
      <c r="U12" s="60">
        <v>332.08</v>
      </c>
      <c r="V12" s="58">
        <v>1</v>
      </c>
      <c r="W12" s="60">
        <v>99.64</v>
      </c>
      <c r="X12" s="58" cm="1">
        <f t="array" ref="X12">SUM(V12,T12)</f>
        <v>2</v>
      </c>
      <c r="Y12" s="60" cm="1">
        <f t="array" ref="Y12">(T12*U12)+(V12*W12)</f>
        <v>431.71999999999997</v>
      </c>
      <c r="Z12" s="60" cm="1">
        <f t="array" ref="Z12">S12+Y12</f>
        <v>9020.06</v>
      </c>
      <c r="AA12" s="57"/>
    </row>
    <row r="13" spans="1:27" s="51" customFormat="1" ht="48" customHeight="1">
      <c r="A13" s="57" t="s">
        <v>247</v>
      </c>
      <c r="B13" s="57" t="s">
        <v>247</v>
      </c>
      <c r="C13" s="57" t="s">
        <v>154</v>
      </c>
      <c r="D13" s="57">
        <v>86967</v>
      </c>
      <c r="E13" s="57" t="s">
        <v>299</v>
      </c>
      <c r="F13" s="57" t="s">
        <v>296</v>
      </c>
      <c r="G13" s="58"/>
      <c r="H13" s="57" t="s">
        <v>7</v>
      </c>
      <c r="I13" s="57" t="s">
        <v>148</v>
      </c>
      <c r="J13" s="57" t="s">
        <v>243</v>
      </c>
      <c r="K13" s="57" t="s">
        <v>217</v>
      </c>
      <c r="L13" s="57" t="s">
        <v>218</v>
      </c>
      <c r="M13" s="59">
        <v>46125</v>
      </c>
      <c r="N13" s="59">
        <v>46127</v>
      </c>
      <c r="O13" s="57" t="s">
        <v>242</v>
      </c>
      <c r="P13" s="57" t="s">
        <v>197</v>
      </c>
      <c r="Q13" s="60">
        <v>4443.7</v>
      </c>
      <c r="R13" s="60">
        <v>1975.44</v>
      </c>
      <c r="S13" s="60">
        <f t="shared" si="0"/>
        <v>6419.1399999999994</v>
      </c>
      <c r="T13" s="58">
        <v>2</v>
      </c>
      <c r="U13" s="60">
        <v>332.08</v>
      </c>
      <c r="V13" s="58">
        <v>1</v>
      </c>
      <c r="W13" s="60">
        <v>99.64</v>
      </c>
      <c r="X13" s="58" cm="1">
        <f t="array" ref="X13">SUM(V13,T13)</f>
        <v>3</v>
      </c>
      <c r="Y13" s="60" cm="1">
        <f t="array" ref="Y13">(T13*U13)+(V13*W13)</f>
        <v>763.8</v>
      </c>
      <c r="Z13" s="60" cm="1">
        <f t="array" ref="Z13">S13+Y13</f>
        <v>7182.94</v>
      </c>
      <c r="AA13" s="57"/>
    </row>
    <row r="14" spans="1:27" s="51" customFormat="1" ht="48" customHeight="1">
      <c r="A14" s="57" t="s">
        <v>247</v>
      </c>
      <c r="B14" s="57" t="s">
        <v>247</v>
      </c>
      <c r="C14" s="57" t="s">
        <v>143</v>
      </c>
      <c r="D14" s="57" t="s">
        <v>144</v>
      </c>
      <c r="E14" s="57" t="s">
        <v>301</v>
      </c>
      <c r="F14" s="57" t="s">
        <v>296</v>
      </c>
      <c r="G14" s="58"/>
      <c r="H14" s="57" t="s">
        <v>7</v>
      </c>
      <c r="I14" s="57" t="s">
        <v>148</v>
      </c>
      <c r="J14" s="57" t="s">
        <v>243</v>
      </c>
      <c r="K14" s="57" t="s">
        <v>217</v>
      </c>
      <c r="L14" s="57" t="s">
        <v>218</v>
      </c>
      <c r="M14" s="59">
        <v>46125</v>
      </c>
      <c r="N14" s="59">
        <v>46127</v>
      </c>
      <c r="O14" s="57" t="s">
        <v>242</v>
      </c>
      <c r="P14" s="57" t="s">
        <v>197</v>
      </c>
      <c r="Q14" s="60">
        <v>4443.7</v>
      </c>
      <c r="R14" s="60">
        <v>1975.44</v>
      </c>
      <c r="S14" s="60">
        <f t="shared" si="0"/>
        <v>6419.1399999999994</v>
      </c>
      <c r="T14" s="58">
        <v>2</v>
      </c>
      <c r="U14" s="60">
        <v>449.57</v>
      </c>
      <c r="V14" s="58">
        <v>1</v>
      </c>
      <c r="W14" s="60">
        <v>134.9</v>
      </c>
      <c r="X14" s="58" cm="1">
        <f t="array" ref="X14">SUM(V14,T14)</f>
        <v>3</v>
      </c>
      <c r="Y14" s="60" cm="1">
        <f t="array" ref="Y14">(T14*U14)+(V14*W14)</f>
        <v>1034.04</v>
      </c>
      <c r="Z14" s="60" cm="1">
        <f t="array" ref="Z14">S14+Y14</f>
        <v>7453.1799999999994</v>
      </c>
      <c r="AA14" s="57"/>
    </row>
    <row r="15" spans="1:27" s="51" customFormat="1" ht="48" customHeight="1">
      <c r="A15" s="57" t="s">
        <v>247</v>
      </c>
      <c r="B15" s="57" t="s">
        <v>247</v>
      </c>
      <c r="C15" s="57" t="s">
        <v>220</v>
      </c>
      <c r="D15" s="57" t="s">
        <v>221</v>
      </c>
      <c r="E15" s="57" t="s">
        <v>212</v>
      </c>
      <c r="F15" s="57" t="s">
        <v>302</v>
      </c>
      <c r="G15" s="58"/>
      <c r="H15" s="57" t="s">
        <v>7</v>
      </c>
      <c r="I15" s="57" t="s">
        <v>148</v>
      </c>
      <c r="J15" s="57" t="s">
        <v>147</v>
      </c>
      <c r="K15" s="57" t="s">
        <v>148</v>
      </c>
      <c r="L15" s="57" t="s">
        <v>278</v>
      </c>
      <c r="M15" s="59">
        <v>46113</v>
      </c>
      <c r="N15" s="59">
        <v>46117</v>
      </c>
      <c r="O15" s="57"/>
      <c r="P15" s="57"/>
      <c r="Q15" s="60"/>
      <c r="R15" s="60"/>
      <c r="S15" s="60">
        <f t="shared" si="0"/>
        <v>0</v>
      </c>
      <c r="T15" s="58">
        <v>4</v>
      </c>
      <c r="U15" s="60">
        <v>120</v>
      </c>
      <c r="V15" s="58">
        <v>1</v>
      </c>
      <c r="W15" s="60">
        <v>55</v>
      </c>
      <c r="X15" s="58" cm="1">
        <f t="array" ref="X15">SUM(V15,T15)</f>
        <v>5</v>
      </c>
      <c r="Y15" s="60" cm="1">
        <f t="array" ref="Y15">(T15*U15)+(V15*W15)</f>
        <v>535</v>
      </c>
      <c r="Z15" s="60" cm="1">
        <f t="array" ref="Z15">S15+Y15</f>
        <v>535</v>
      </c>
      <c r="AA15" s="47" t="s">
        <v>202</v>
      </c>
    </row>
    <row r="16" spans="1:27" s="51" customFormat="1" ht="48" customHeight="1">
      <c r="A16" s="57" t="s">
        <v>247</v>
      </c>
      <c r="B16" s="57" t="s">
        <v>247</v>
      </c>
      <c r="C16" s="57" t="s">
        <v>187</v>
      </c>
      <c r="D16" s="57" t="s">
        <v>297</v>
      </c>
      <c r="E16" s="57" t="s">
        <v>231</v>
      </c>
      <c r="F16" s="57" t="s">
        <v>300</v>
      </c>
      <c r="G16" s="58"/>
      <c r="H16" s="57" t="s">
        <v>7</v>
      </c>
      <c r="I16" s="57" t="s">
        <v>148</v>
      </c>
      <c r="J16" s="57" t="s">
        <v>243</v>
      </c>
      <c r="K16" s="57" t="s">
        <v>217</v>
      </c>
      <c r="L16" s="57" t="s">
        <v>218</v>
      </c>
      <c r="M16" s="59">
        <v>46118</v>
      </c>
      <c r="N16" s="59">
        <v>46121</v>
      </c>
      <c r="O16" s="57"/>
      <c r="P16" s="57"/>
      <c r="Q16" s="60"/>
      <c r="R16" s="60"/>
      <c r="S16" s="60">
        <f t="shared" si="0"/>
        <v>0</v>
      </c>
      <c r="T16" s="58">
        <v>3</v>
      </c>
      <c r="U16" s="60">
        <v>332.08</v>
      </c>
      <c r="V16" s="58"/>
      <c r="W16" s="60">
        <v>0</v>
      </c>
      <c r="X16" s="58" cm="1">
        <f t="array" ref="X16">SUM(V16,T16)</f>
        <v>3</v>
      </c>
      <c r="Y16" s="60" cm="1">
        <f t="array" ref="Y16">(T16*U16)+(V16*W16)</f>
        <v>996.24</v>
      </c>
      <c r="Z16" s="60" cm="1">
        <f t="array" ref="Z16">S16+Y16</f>
        <v>996.24</v>
      </c>
      <c r="AA16" s="47" t="s">
        <v>244</v>
      </c>
    </row>
    <row r="17" spans="1:27" s="51" customFormat="1" ht="48" customHeight="1">
      <c r="A17" s="57" t="s">
        <v>247</v>
      </c>
      <c r="B17" s="57" t="s">
        <v>247</v>
      </c>
      <c r="C17" s="57" t="s">
        <v>187</v>
      </c>
      <c r="D17" s="57" t="s">
        <v>297</v>
      </c>
      <c r="E17" s="57" t="s">
        <v>231</v>
      </c>
      <c r="F17" s="57" t="s">
        <v>300</v>
      </c>
      <c r="G17" s="58"/>
      <c r="H17" s="57" t="s">
        <v>7</v>
      </c>
      <c r="I17" s="57" t="s">
        <v>217</v>
      </c>
      <c r="J17" s="57" t="s">
        <v>218</v>
      </c>
      <c r="K17" s="57" t="s">
        <v>303</v>
      </c>
      <c r="L17" s="57" t="s">
        <v>304</v>
      </c>
      <c r="M17" s="59">
        <v>46121</v>
      </c>
      <c r="N17" s="59">
        <v>46122</v>
      </c>
      <c r="O17" s="57"/>
      <c r="P17" s="57"/>
      <c r="Q17" s="60"/>
      <c r="R17" s="60"/>
      <c r="S17" s="60">
        <f t="shared" si="0"/>
        <v>0</v>
      </c>
      <c r="T17" s="58">
        <v>1</v>
      </c>
      <c r="U17" s="60">
        <v>313.27999999999997</v>
      </c>
      <c r="V17" s="58">
        <v>1</v>
      </c>
      <c r="W17" s="60">
        <v>94</v>
      </c>
      <c r="X17" s="58" cm="1">
        <f t="array" ref="X17">SUM(V17,T17)</f>
        <v>2</v>
      </c>
      <c r="Y17" s="60" cm="1">
        <f t="array" ref="Y17">(T17*U17)+(V17*W17)</f>
        <v>407.28</v>
      </c>
      <c r="Z17" s="60" cm="1">
        <f t="array" ref="Z17">S17+Y17</f>
        <v>407.28</v>
      </c>
      <c r="AA17" s="47" t="s">
        <v>244</v>
      </c>
    </row>
    <row r="18" spans="1:27" s="51" customFormat="1" ht="48" customHeight="1">
      <c r="A18" s="57" t="s">
        <v>247</v>
      </c>
      <c r="B18" s="57" t="s">
        <v>247</v>
      </c>
      <c r="C18" s="57" t="s">
        <v>143</v>
      </c>
      <c r="D18" s="57" t="s">
        <v>144</v>
      </c>
      <c r="E18" s="57" t="s">
        <v>301</v>
      </c>
      <c r="F18" s="57" t="s">
        <v>300</v>
      </c>
      <c r="G18" s="58"/>
      <c r="H18" s="57" t="s">
        <v>7</v>
      </c>
      <c r="I18" s="57" t="s">
        <v>148</v>
      </c>
      <c r="J18" s="57" t="s">
        <v>243</v>
      </c>
      <c r="K18" s="57" t="s">
        <v>217</v>
      </c>
      <c r="L18" s="57" t="s">
        <v>218</v>
      </c>
      <c r="M18" s="59">
        <v>46118</v>
      </c>
      <c r="N18" s="59">
        <v>46121</v>
      </c>
      <c r="O18" s="57" t="s">
        <v>242</v>
      </c>
      <c r="P18" s="57" t="s">
        <v>197</v>
      </c>
      <c r="Q18" s="60">
        <v>4773.57</v>
      </c>
      <c r="R18" s="60">
        <v>4773.57</v>
      </c>
      <c r="S18" s="60">
        <f t="shared" si="0"/>
        <v>9547.14</v>
      </c>
      <c r="T18" s="58">
        <v>3</v>
      </c>
      <c r="U18" s="60">
        <v>449.57</v>
      </c>
      <c r="V18" s="58">
        <v>1</v>
      </c>
      <c r="W18" s="60">
        <v>134.9</v>
      </c>
      <c r="X18" s="58" cm="1">
        <f t="array" ref="X18">SUM(V18,T18)</f>
        <v>4</v>
      </c>
      <c r="Y18" s="60" cm="1">
        <f t="array" ref="Y18">(T18*U18)+(V18*W18)</f>
        <v>1483.6100000000001</v>
      </c>
      <c r="Z18" s="60" cm="1">
        <f t="array" ref="Z18">S18+Y18</f>
        <v>11030.75</v>
      </c>
      <c r="AA18" s="57"/>
    </row>
    <row r="19" spans="1:27" s="51" customFormat="1" ht="48" customHeight="1">
      <c r="A19" s="57" t="s">
        <v>247</v>
      </c>
      <c r="B19" s="57" t="s">
        <v>247</v>
      </c>
      <c r="C19" s="57" t="s">
        <v>230</v>
      </c>
      <c r="D19" s="57" t="s">
        <v>298</v>
      </c>
      <c r="E19" s="57" t="s">
        <v>231</v>
      </c>
      <c r="F19" s="57" t="s">
        <v>300</v>
      </c>
      <c r="G19" s="58"/>
      <c r="H19" s="57" t="s">
        <v>7</v>
      </c>
      <c r="I19" s="57" t="s">
        <v>148</v>
      </c>
      <c r="J19" s="57" t="s">
        <v>243</v>
      </c>
      <c r="K19" s="57" t="s">
        <v>217</v>
      </c>
      <c r="L19" s="57" t="s">
        <v>218</v>
      </c>
      <c r="M19" s="59">
        <v>46118</v>
      </c>
      <c r="N19" s="59">
        <v>46119</v>
      </c>
      <c r="O19" s="57"/>
      <c r="P19" s="57"/>
      <c r="Q19" s="60"/>
      <c r="R19" s="60"/>
      <c r="S19" s="60">
        <f t="shared" si="0"/>
        <v>0</v>
      </c>
      <c r="T19" s="58">
        <v>1</v>
      </c>
      <c r="U19" s="60">
        <v>332.08</v>
      </c>
      <c r="V19" s="58"/>
      <c r="W19" s="60"/>
      <c r="X19" s="58" cm="1">
        <f t="array" ref="X19">SUM(V19,T19)</f>
        <v>1</v>
      </c>
      <c r="Y19" s="60" cm="1">
        <f t="array" ref="Y19">(T19*U19)+(V19*W19)</f>
        <v>332.08</v>
      </c>
      <c r="Z19" s="60" cm="1">
        <f t="array" ref="Z19">S19+Y19</f>
        <v>332.08</v>
      </c>
      <c r="AA19" s="47" t="s">
        <v>244</v>
      </c>
    </row>
    <row r="20" spans="1:27" s="51" customFormat="1" ht="48" customHeight="1">
      <c r="A20" s="57" t="s">
        <v>247</v>
      </c>
      <c r="B20" s="57" t="s">
        <v>247</v>
      </c>
      <c r="C20" s="57" t="s">
        <v>230</v>
      </c>
      <c r="D20" s="57" t="s">
        <v>298</v>
      </c>
      <c r="E20" s="57" t="s">
        <v>231</v>
      </c>
      <c r="F20" s="57" t="s">
        <v>300</v>
      </c>
      <c r="G20" s="58"/>
      <c r="H20" s="57" t="s">
        <v>7</v>
      </c>
      <c r="I20" s="57" t="s">
        <v>217</v>
      </c>
      <c r="J20" s="57" t="s">
        <v>218</v>
      </c>
      <c r="K20" s="57" t="s">
        <v>305</v>
      </c>
      <c r="L20" s="57" t="s">
        <v>306</v>
      </c>
      <c r="M20" s="59">
        <v>46119</v>
      </c>
      <c r="N20" s="59">
        <v>46121</v>
      </c>
      <c r="O20" s="57"/>
      <c r="P20" s="57"/>
      <c r="Q20" s="60"/>
      <c r="R20" s="60"/>
      <c r="S20" s="60">
        <f t="shared" si="0"/>
        <v>0</v>
      </c>
      <c r="T20" s="58">
        <v>2</v>
      </c>
      <c r="U20" s="60">
        <v>313.27999999999997</v>
      </c>
      <c r="V20" s="58"/>
      <c r="W20" s="60"/>
      <c r="X20" s="58" cm="1">
        <f t="array" ref="X20">SUM(V20,T20)</f>
        <v>2</v>
      </c>
      <c r="Y20" s="60" cm="1">
        <f t="array" ref="Y20">(T20*U20)+(V20*W20)</f>
        <v>626.55999999999995</v>
      </c>
      <c r="Z20" s="60" cm="1">
        <f t="array" ref="Z20">S20+Y20</f>
        <v>626.55999999999995</v>
      </c>
      <c r="AA20" s="47" t="s">
        <v>244</v>
      </c>
    </row>
    <row r="21" spans="1:27" s="51" customFormat="1" ht="48" customHeight="1">
      <c r="A21" s="57" t="s">
        <v>247</v>
      </c>
      <c r="B21" s="57" t="s">
        <v>247</v>
      </c>
      <c r="C21" s="57" t="s">
        <v>230</v>
      </c>
      <c r="D21" s="57" t="s">
        <v>298</v>
      </c>
      <c r="E21" s="57" t="s">
        <v>231</v>
      </c>
      <c r="F21" s="57" t="s">
        <v>300</v>
      </c>
      <c r="G21" s="58"/>
      <c r="H21" s="57" t="s">
        <v>7</v>
      </c>
      <c r="I21" s="57" t="s">
        <v>305</v>
      </c>
      <c r="J21" s="57" t="s">
        <v>306</v>
      </c>
      <c r="K21" s="57" t="s">
        <v>303</v>
      </c>
      <c r="L21" s="57" t="s">
        <v>304</v>
      </c>
      <c r="M21" s="59">
        <v>46121</v>
      </c>
      <c r="N21" s="59">
        <v>46122</v>
      </c>
      <c r="O21" s="57"/>
      <c r="P21" s="57"/>
      <c r="Q21" s="60"/>
      <c r="R21" s="60"/>
      <c r="S21" s="60">
        <f t="shared" si="0"/>
        <v>0</v>
      </c>
      <c r="T21" s="58">
        <v>1</v>
      </c>
      <c r="U21" s="60">
        <v>313.27999999999997</v>
      </c>
      <c r="V21" s="58">
        <v>1</v>
      </c>
      <c r="W21" s="60">
        <v>94</v>
      </c>
      <c r="X21" s="58" cm="1">
        <f t="array" ref="X21">SUM(V21,T21)</f>
        <v>2</v>
      </c>
      <c r="Y21" s="60" cm="1">
        <f t="array" ref="Y21">(T21*U21)+(V21*W21)</f>
        <v>407.28</v>
      </c>
      <c r="Z21" s="60" cm="1">
        <f t="array" ref="Z21">S21+Y21</f>
        <v>407.28</v>
      </c>
      <c r="AA21" s="47" t="s">
        <v>244</v>
      </c>
    </row>
    <row r="22" spans="1:27" s="51" customFormat="1" ht="48" customHeight="1">
      <c r="A22" s="57" t="s">
        <v>247</v>
      </c>
      <c r="B22" s="57" t="s">
        <v>247</v>
      </c>
      <c r="C22" s="57" t="s">
        <v>151</v>
      </c>
      <c r="D22" s="57" t="s">
        <v>152</v>
      </c>
      <c r="E22" s="57" t="s">
        <v>153</v>
      </c>
      <c r="F22" s="57" t="s">
        <v>300</v>
      </c>
      <c r="G22" s="58"/>
      <c r="H22" s="57" t="s">
        <v>7</v>
      </c>
      <c r="I22" s="57" t="s">
        <v>148</v>
      </c>
      <c r="J22" s="57" t="s">
        <v>243</v>
      </c>
      <c r="K22" s="57" t="s">
        <v>217</v>
      </c>
      <c r="L22" s="57" t="s">
        <v>218</v>
      </c>
      <c r="M22" s="59">
        <v>46116</v>
      </c>
      <c r="N22" s="59">
        <v>46119</v>
      </c>
      <c r="O22" s="57"/>
      <c r="P22" s="57"/>
      <c r="Q22" s="60"/>
      <c r="R22" s="60"/>
      <c r="S22" s="60">
        <f t="shared" si="0"/>
        <v>0</v>
      </c>
      <c r="T22" s="58">
        <v>3</v>
      </c>
      <c r="U22" s="60">
        <v>332.08</v>
      </c>
      <c r="V22" s="58"/>
      <c r="W22" s="60"/>
      <c r="X22" s="58" cm="1">
        <f t="array" ref="X22">SUM(V22,T22)</f>
        <v>3</v>
      </c>
      <c r="Y22" s="60" cm="1">
        <f t="array" ref="Y22">(T22*U22)+(V22*W22)</f>
        <v>996.24</v>
      </c>
      <c r="Z22" s="60" cm="1">
        <f t="array" ref="Z22">S22+Y22</f>
        <v>996.24</v>
      </c>
      <c r="AA22" s="47" t="s">
        <v>244</v>
      </c>
    </row>
    <row r="23" spans="1:27" s="51" customFormat="1" ht="48" customHeight="1">
      <c r="A23" s="57" t="s">
        <v>247</v>
      </c>
      <c r="B23" s="57" t="s">
        <v>247</v>
      </c>
      <c r="C23" s="57" t="s">
        <v>151</v>
      </c>
      <c r="D23" s="57" t="s">
        <v>152</v>
      </c>
      <c r="E23" s="57" t="s">
        <v>153</v>
      </c>
      <c r="F23" s="57" t="s">
        <v>300</v>
      </c>
      <c r="G23" s="58"/>
      <c r="H23" s="57" t="s">
        <v>7</v>
      </c>
      <c r="I23" s="57" t="s">
        <v>217</v>
      </c>
      <c r="J23" s="57" t="s">
        <v>218</v>
      </c>
      <c r="K23" s="57" t="s">
        <v>305</v>
      </c>
      <c r="L23" s="57" t="s">
        <v>306</v>
      </c>
      <c r="M23" s="59">
        <v>46119</v>
      </c>
      <c r="N23" s="59">
        <v>46120</v>
      </c>
      <c r="O23" s="57" t="s">
        <v>307</v>
      </c>
      <c r="P23" s="57" t="s">
        <v>197</v>
      </c>
      <c r="Q23" s="60">
        <v>3258.07</v>
      </c>
      <c r="R23" s="60"/>
      <c r="S23" s="60">
        <f t="shared" si="0"/>
        <v>3258.07</v>
      </c>
      <c r="T23" s="58">
        <v>1</v>
      </c>
      <c r="U23" s="60">
        <v>313.27999999999997</v>
      </c>
      <c r="V23" s="58"/>
      <c r="W23" s="60"/>
      <c r="X23" s="58" cm="1">
        <f t="array" ref="X23">SUM(V23,T23)</f>
        <v>1</v>
      </c>
      <c r="Y23" s="60" cm="1">
        <f t="array" ref="Y23">(T23*U23)+(V23*W23)</f>
        <v>313.27999999999997</v>
      </c>
      <c r="Z23" s="60" cm="1">
        <f t="array" ref="Z23">S23+Y23</f>
        <v>3571.3500000000004</v>
      </c>
      <c r="AA23" s="57"/>
    </row>
    <row r="24" spans="1:27" s="51" customFormat="1" ht="48" customHeight="1">
      <c r="A24" s="57" t="s">
        <v>247</v>
      </c>
      <c r="B24" s="57" t="s">
        <v>247</v>
      </c>
      <c r="C24" s="57" t="s">
        <v>151</v>
      </c>
      <c r="D24" s="57" t="s">
        <v>152</v>
      </c>
      <c r="E24" s="57" t="s">
        <v>153</v>
      </c>
      <c r="F24" s="57" t="s">
        <v>300</v>
      </c>
      <c r="G24" s="58"/>
      <c r="H24" s="57" t="s">
        <v>7</v>
      </c>
      <c r="I24" s="57" t="s">
        <v>305</v>
      </c>
      <c r="J24" s="57" t="s">
        <v>306</v>
      </c>
      <c r="K24" s="57" t="s">
        <v>217</v>
      </c>
      <c r="L24" s="57" t="s">
        <v>218</v>
      </c>
      <c r="M24" s="59">
        <v>46120</v>
      </c>
      <c r="N24" s="59">
        <v>46121</v>
      </c>
      <c r="O24" s="57" t="s">
        <v>307</v>
      </c>
      <c r="P24" s="57" t="s">
        <v>197</v>
      </c>
      <c r="Q24" s="60">
        <v>5190.53</v>
      </c>
      <c r="R24" s="60"/>
      <c r="S24" s="60">
        <f t="shared" si="0"/>
        <v>5190.53</v>
      </c>
      <c r="T24" s="58">
        <v>1</v>
      </c>
      <c r="U24" s="60">
        <v>332.08</v>
      </c>
      <c r="V24" s="58"/>
      <c r="W24" s="60"/>
      <c r="X24" s="58" cm="1">
        <f t="array" ref="X24">SUM(V24,T24)</f>
        <v>1</v>
      </c>
      <c r="Y24" s="60" cm="1">
        <f t="array" ref="Y24">(T24*U24)+(V24*W24)</f>
        <v>332.08</v>
      </c>
      <c r="Z24" s="60" cm="1">
        <f t="array" ref="Z24">S24+Y24</f>
        <v>5522.61</v>
      </c>
      <c r="AA24" s="57"/>
    </row>
    <row r="25" spans="1:27" s="51" customFormat="1" ht="46.5" customHeight="1">
      <c r="A25" s="57" t="s">
        <v>247</v>
      </c>
      <c r="B25" s="57" t="s">
        <v>247</v>
      </c>
      <c r="C25" s="57" t="s">
        <v>151</v>
      </c>
      <c r="D25" s="57" t="s">
        <v>152</v>
      </c>
      <c r="E25" s="57" t="s">
        <v>153</v>
      </c>
      <c r="F25" s="57" t="s">
        <v>300</v>
      </c>
      <c r="G25" s="58"/>
      <c r="H25" s="57" t="s">
        <v>7</v>
      </c>
      <c r="I25" s="57" t="s">
        <v>217</v>
      </c>
      <c r="J25" s="57" t="s">
        <v>218</v>
      </c>
      <c r="K25" s="57" t="s">
        <v>303</v>
      </c>
      <c r="L25" s="57" t="s">
        <v>304</v>
      </c>
      <c r="M25" s="59">
        <v>46121</v>
      </c>
      <c r="N25" s="59">
        <v>46122</v>
      </c>
      <c r="O25" s="57" t="s">
        <v>307</v>
      </c>
      <c r="P25" s="57" t="s">
        <v>197</v>
      </c>
      <c r="Q25" s="60">
        <v>6031.73</v>
      </c>
      <c r="R25" s="60"/>
      <c r="S25" s="60">
        <f t="shared" si="0"/>
        <v>6031.73</v>
      </c>
      <c r="T25" s="58">
        <v>1</v>
      </c>
      <c r="U25" s="60">
        <v>313.27999999999997</v>
      </c>
      <c r="V25" s="58">
        <v>1</v>
      </c>
      <c r="W25" s="60">
        <v>94</v>
      </c>
      <c r="X25" s="58" cm="1">
        <f t="array" ref="X25">SUM(V25,T25)</f>
        <v>2</v>
      </c>
      <c r="Y25" s="60" cm="1">
        <f t="array" ref="Y25">(T25*U25)+(V25*W25)</f>
        <v>407.28</v>
      </c>
      <c r="Z25" s="60" cm="1">
        <f t="array" ref="Z25">S25+Y25</f>
        <v>6439.0099999999993</v>
      </c>
      <c r="AA25" s="57"/>
    </row>
    <row r="26" spans="1:27" s="51" customFormat="1" ht="49.5" customHeight="1">
      <c r="A26" s="57" t="s">
        <v>247</v>
      </c>
      <c r="B26" s="57" t="s">
        <v>247</v>
      </c>
      <c r="C26" s="57" t="s">
        <v>226</v>
      </c>
      <c r="D26" s="57" t="s">
        <v>229</v>
      </c>
      <c r="E26" s="57" t="s">
        <v>256</v>
      </c>
      <c r="F26" s="57" t="s">
        <v>300</v>
      </c>
      <c r="G26" s="58"/>
      <c r="H26" s="57" t="s">
        <v>7</v>
      </c>
      <c r="I26" s="57" t="s">
        <v>148</v>
      </c>
      <c r="J26" s="57" t="s">
        <v>243</v>
      </c>
      <c r="K26" s="57" t="s">
        <v>217</v>
      </c>
      <c r="L26" s="57" t="s">
        <v>218</v>
      </c>
      <c r="M26" s="59">
        <v>46118</v>
      </c>
      <c r="N26" s="59">
        <v>46119</v>
      </c>
      <c r="O26" s="57"/>
      <c r="P26" s="57"/>
      <c r="Q26" s="60"/>
      <c r="R26" s="60"/>
      <c r="S26" s="60">
        <f t="shared" si="0"/>
        <v>0</v>
      </c>
      <c r="T26" s="58">
        <v>1</v>
      </c>
      <c r="U26" s="60">
        <v>332.08</v>
      </c>
      <c r="V26" s="58"/>
      <c r="W26" s="60"/>
      <c r="X26" s="58" cm="1">
        <f t="array" ref="X26">SUM(V26,T26)</f>
        <v>1</v>
      </c>
      <c r="Y26" s="60" cm="1">
        <f t="array" ref="Y26">(T26*U26)+(V26*W26)</f>
        <v>332.08</v>
      </c>
      <c r="Z26" s="60" cm="1">
        <f t="array" ref="Z26">S26+Y26</f>
        <v>332.08</v>
      </c>
      <c r="AA26" s="47" t="s">
        <v>244</v>
      </c>
    </row>
    <row r="27" spans="1:27" s="51" customFormat="1" ht="45" customHeight="1">
      <c r="A27" s="57" t="s">
        <v>247</v>
      </c>
      <c r="B27" s="57" t="s">
        <v>247</v>
      </c>
      <c r="C27" s="57" t="s">
        <v>226</v>
      </c>
      <c r="D27" s="57" t="s">
        <v>229</v>
      </c>
      <c r="E27" s="57" t="s">
        <v>256</v>
      </c>
      <c r="F27" s="57" t="s">
        <v>300</v>
      </c>
      <c r="G27" s="58"/>
      <c r="H27" s="57" t="s">
        <v>7</v>
      </c>
      <c r="I27" s="57" t="s">
        <v>217</v>
      </c>
      <c r="J27" s="57" t="s">
        <v>218</v>
      </c>
      <c r="K27" s="57" t="s">
        <v>305</v>
      </c>
      <c r="L27" s="57" t="s">
        <v>306</v>
      </c>
      <c r="M27" s="59">
        <v>46119</v>
      </c>
      <c r="N27" s="59">
        <v>46121</v>
      </c>
      <c r="O27" s="57"/>
      <c r="P27" s="57"/>
      <c r="Q27" s="60"/>
      <c r="R27" s="60"/>
      <c r="S27" s="60">
        <f t="shared" si="0"/>
        <v>0</v>
      </c>
      <c r="T27" s="58">
        <v>2</v>
      </c>
      <c r="U27" s="60">
        <v>313.27999999999997</v>
      </c>
      <c r="V27" s="58"/>
      <c r="W27" s="60"/>
      <c r="X27" s="58" cm="1">
        <f t="array" ref="X27">SUM(V27,T27)</f>
        <v>2</v>
      </c>
      <c r="Y27" s="60" cm="1">
        <f t="array" ref="Y27">(T27*U27)+(V27*W27)</f>
        <v>626.55999999999995</v>
      </c>
      <c r="Z27" s="60" cm="1">
        <f t="array" ref="Z27">S27+Y27</f>
        <v>626.55999999999995</v>
      </c>
      <c r="AA27" s="47" t="s">
        <v>244</v>
      </c>
    </row>
    <row r="28" spans="1:27" s="51" customFormat="1" ht="48" customHeight="1">
      <c r="A28" s="57" t="s">
        <v>247</v>
      </c>
      <c r="B28" s="57" t="s">
        <v>247</v>
      </c>
      <c r="C28" s="57" t="s">
        <v>226</v>
      </c>
      <c r="D28" s="57" t="s">
        <v>229</v>
      </c>
      <c r="E28" s="57" t="s">
        <v>256</v>
      </c>
      <c r="F28" s="57" t="s">
        <v>300</v>
      </c>
      <c r="G28" s="58"/>
      <c r="H28" s="57" t="s">
        <v>7</v>
      </c>
      <c r="I28" s="57" t="s">
        <v>305</v>
      </c>
      <c r="J28" s="57" t="s">
        <v>306</v>
      </c>
      <c r="K28" s="57" t="s">
        <v>303</v>
      </c>
      <c r="L28" s="57" t="s">
        <v>304</v>
      </c>
      <c r="M28" s="59">
        <v>46121</v>
      </c>
      <c r="N28" s="59">
        <v>46122</v>
      </c>
      <c r="O28" s="57"/>
      <c r="P28" s="57"/>
      <c r="Q28" s="60"/>
      <c r="R28" s="60"/>
      <c r="S28" s="60">
        <f t="shared" si="0"/>
        <v>0</v>
      </c>
      <c r="T28" s="58">
        <v>1</v>
      </c>
      <c r="U28" s="60">
        <v>313.27999999999997</v>
      </c>
      <c r="V28" s="58">
        <v>1</v>
      </c>
      <c r="W28" s="60">
        <v>94</v>
      </c>
      <c r="X28" s="58" cm="1">
        <f t="array" ref="X28">SUM(V28,T28)</f>
        <v>2</v>
      </c>
      <c r="Y28" s="60" cm="1">
        <f t="array" ref="Y28">(T28*U28)+(V28*W28)</f>
        <v>407.28</v>
      </c>
      <c r="Z28" s="60" cm="1">
        <f t="array" ref="Z28">S28+Y28</f>
        <v>407.28</v>
      </c>
      <c r="AA28" s="47" t="s">
        <v>244</v>
      </c>
    </row>
    <row r="29" spans="1:27" s="51" customFormat="1" ht="48" customHeight="1">
      <c r="A29" s="57" t="s">
        <v>247</v>
      </c>
      <c r="B29" s="57" t="s">
        <v>247</v>
      </c>
      <c r="C29" s="57" t="s">
        <v>215</v>
      </c>
      <c r="D29" s="57">
        <v>861103</v>
      </c>
      <c r="E29" s="57" t="s">
        <v>216</v>
      </c>
      <c r="F29" s="57" t="s">
        <v>300</v>
      </c>
      <c r="G29" s="58"/>
      <c r="H29" s="57" t="s">
        <v>7</v>
      </c>
      <c r="I29" s="57" t="s">
        <v>148</v>
      </c>
      <c r="J29" s="57" t="s">
        <v>243</v>
      </c>
      <c r="K29" s="57" t="s">
        <v>217</v>
      </c>
      <c r="L29" s="57" t="s">
        <v>218</v>
      </c>
      <c r="M29" s="59">
        <v>46118</v>
      </c>
      <c r="N29" s="59">
        <v>46119</v>
      </c>
      <c r="O29" s="57"/>
      <c r="P29" s="57"/>
      <c r="Q29" s="60"/>
      <c r="R29" s="60"/>
      <c r="S29" s="60">
        <f t="shared" si="0"/>
        <v>0</v>
      </c>
      <c r="T29" s="58">
        <v>1</v>
      </c>
      <c r="U29" s="60">
        <v>332.08</v>
      </c>
      <c r="V29" s="58"/>
      <c r="W29" s="60"/>
      <c r="X29" s="58" cm="1">
        <f t="array" ref="X29">SUM(V29,T29)</f>
        <v>1</v>
      </c>
      <c r="Y29" s="60" cm="1">
        <f t="array" ref="Y29">(T29*U29)+(V29*W29)</f>
        <v>332.08</v>
      </c>
      <c r="Z29" s="60" cm="1">
        <f t="array" ref="Z29">S29+Y29</f>
        <v>332.08</v>
      </c>
      <c r="AA29" s="47" t="s">
        <v>244</v>
      </c>
    </row>
    <row r="30" spans="1:27" s="51" customFormat="1" ht="49.5" customHeight="1">
      <c r="A30" s="57" t="s">
        <v>247</v>
      </c>
      <c r="B30" s="57" t="s">
        <v>247</v>
      </c>
      <c r="C30" s="57" t="s">
        <v>215</v>
      </c>
      <c r="D30" s="57">
        <v>861103</v>
      </c>
      <c r="E30" s="57" t="s">
        <v>216</v>
      </c>
      <c r="F30" s="57" t="s">
        <v>300</v>
      </c>
      <c r="G30" s="58"/>
      <c r="H30" s="57" t="s">
        <v>7</v>
      </c>
      <c r="I30" s="57" t="s">
        <v>217</v>
      </c>
      <c r="J30" s="57" t="s">
        <v>218</v>
      </c>
      <c r="K30" s="57" t="s">
        <v>305</v>
      </c>
      <c r="L30" s="57" t="s">
        <v>306</v>
      </c>
      <c r="M30" s="59">
        <v>46119</v>
      </c>
      <c r="N30" s="59">
        <v>46121</v>
      </c>
      <c r="O30" s="57"/>
      <c r="P30" s="57"/>
      <c r="Q30" s="60"/>
      <c r="R30" s="60"/>
      <c r="S30" s="60">
        <f t="shared" si="0"/>
        <v>0</v>
      </c>
      <c r="T30" s="58">
        <v>2</v>
      </c>
      <c r="U30" s="60">
        <v>313.27999999999997</v>
      </c>
      <c r="V30" s="58"/>
      <c r="W30" s="60"/>
      <c r="X30" s="58" cm="1">
        <f t="array" ref="X30">SUM(V30,T30)</f>
        <v>2</v>
      </c>
      <c r="Y30" s="60" cm="1">
        <f t="array" ref="Y30">(T30*U30)+(V30*W30)</f>
        <v>626.55999999999995</v>
      </c>
      <c r="Z30" s="60" cm="1">
        <f t="array" ref="Z30">S30+Y30</f>
        <v>626.55999999999995</v>
      </c>
      <c r="AA30" s="47" t="s">
        <v>244</v>
      </c>
    </row>
    <row r="31" spans="1:27" s="51" customFormat="1" ht="48" customHeight="1">
      <c r="A31" s="57" t="s">
        <v>247</v>
      </c>
      <c r="B31" s="57" t="s">
        <v>247</v>
      </c>
      <c r="C31" s="57" t="s">
        <v>215</v>
      </c>
      <c r="D31" s="57">
        <v>861103</v>
      </c>
      <c r="E31" s="57" t="s">
        <v>216</v>
      </c>
      <c r="F31" s="57" t="s">
        <v>300</v>
      </c>
      <c r="G31" s="58"/>
      <c r="H31" s="57" t="s">
        <v>7</v>
      </c>
      <c r="I31" s="57" t="s">
        <v>305</v>
      </c>
      <c r="J31" s="57" t="s">
        <v>306</v>
      </c>
      <c r="K31" s="57" t="s">
        <v>303</v>
      </c>
      <c r="L31" s="57" t="s">
        <v>304</v>
      </c>
      <c r="M31" s="59">
        <v>46121</v>
      </c>
      <c r="N31" s="59">
        <v>46122</v>
      </c>
      <c r="O31" s="57"/>
      <c r="P31" s="57"/>
      <c r="Q31" s="60"/>
      <c r="R31" s="60"/>
      <c r="S31" s="60">
        <f t="shared" si="0"/>
        <v>0</v>
      </c>
      <c r="T31" s="58">
        <v>1</v>
      </c>
      <c r="U31" s="60">
        <v>313.27999999999997</v>
      </c>
      <c r="V31" s="58">
        <v>1</v>
      </c>
      <c r="W31" s="60">
        <v>94</v>
      </c>
      <c r="X31" s="58" cm="1">
        <f t="array" ref="X31">SUM(V31,T31)</f>
        <v>2</v>
      </c>
      <c r="Y31" s="60" cm="1">
        <f t="array" ref="Y31">(T31*U31)+(V31*W31)</f>
        <v>407.28</v>
      </c>
      <c r="Z31" s="60" cm="1">
        <f t="array" ref="Z31">S31+Y31</f>
        <v>407.28</v>
      </c>
      <c r="AA31" s="47" t="s">
        <v>244</v>
      </c>
    </row>
    <row r="32" spans="1:27" s="51" customFormat="1" ht="48.75" customHeight="1">
      <c r="A32" s="57" t="s">
        <v>247</v>
      </c>
      <c r="B32" s="57" t="s">
        <v>247</v>
      </c>
      <c r="C32" s="57" t="s">
        <v>232</v>
      </c>
      <c r="D32" s="57">
        <v>861065</v>
      </c>
      <c r="E32" s="57" t="s">
        <v>233</v>
      </c>
      <c r="F32" s="57" t="s">
        <v>308</v>
      </c>
      <c r="G32" s="58"/>
      <c r="H32" s="57" t="s">
        <v>7</v>
      </c>
      <c r="I32" s="57" t="s">
        <v>148</v>
      </c>
      <c r="J32" s="57" t="s">
        <v>243</v>
      </c>
      <c r="K32" s="57" t="s">
        <v>217</v>
      </c>
      <c r="L32" s="57" t="s">
        <v>255</v>
      </c>
      <c r="M32" s="59">
        <v>46120</v>
      </c>
      <c r="N32" s="59">
        <v>46122</v>
      </c>
      <c r="O32" s="57"/>
      <c r="P32" s="57"/>
      <c r="Q32" s="60"/>
      <c r="R32" s="60"/>
      <c r="S32" s="60">
        <f t="shared" si="0"/>
        <v>0</v>
      </c>
      <c r="T32" s="58">
        <v>2</v>
      </c>
      <c r="U32" s="60">
        <v>250.62</v>
      </c>
      <c r="V32" s="58">
        <v>1</v>
      </c>
      <c r="W32" s="60">
        <v>75.2</v>
      </c>
      <c r="X32" s="58" cm="1">
        <f t="array" ref="X32">SUM(V32,T32)</f>
        <v>3</v>
      </c>
      <c r="Y32" s="60" cm="1">
        <f t="array" ref="Y32">(T32*U32)+(V32*W32)</f>
        <v>576.44000000000005</v>
      </c>
      <c r="Z32" s="60" cm="1">
        <f t="array" ref="Z32">S32+Y32</f>
        <v>576.44000000000005</v>
      </c>
      <c r="AA32" s="47" t="s">
        <v>244</v>
      </c>
    </row>
    <row r="33" spans="1:27" s="51" customFormat="1" ht="48.75" customHeight="1">
      <c r="A33" s="57" t="s">
        <v>247</v>
      </c>
      <c r="B33" s="57" t="s">
        <v>247</v>
      </c>
      <c r="C33" s="57" t="s">
        <v>156</v>
      </c>
      <c r="D33" s="57">
        <v>865095</v>
      </c>
      <c r="E33" s="57" t="s">
        <v>157</v>
      </c>
      <c r="F33" s="57" t="s">
        <v>309</v>
      </c>
      <c r="G33" s="58"/>
      <c r="H33" s="57" t="s">
        <v>7</v>
      </c>
      <c r="I33" s="57" t="s">
        <v>148</v>
      </c>
      <c r="J33" s="57" t="s">
        <v>243</v>
      </c>
      <c r="K33" s="57" t="s">
        <v>310</v>
      </c>
      <c r="L33" s="57" t="s">
        <v>311</v>
      </c>
      <c r="M33" s="59">
        <v>46118</v>
      </c>
      <c r="N33" s="59">
        <v>46120</v>
      </c>
      <c r="O33" s="57" t="s">
        <v>307</v>
      </c>
      <c r="P33" s="57" t="s">
        <v>197</v>
      </c>
      <c r="Q33" s="60">
        <v>2403.87</v>
      </c>
      <c r="R33" s="60">
        <v>2403.87</v>
      </c>
      <c r="S33" s="60">
        <f t="shared" si="0"/>
        <v>4807.74</v>
      </c>
      <c r="T33" s="58">
        <v>2</v>
      </c>
      <c r="U33" s="60">
        <v>332.08</v>
      </c>
      <c r="V33" s="58">
        <v>1</v>
      </c>
      <c r="W33" s="60">
        <v>99.64</v>
      </c>
      <c r="X33" s="58" cm="1">
        <f t="array" ref="X33">SUM(V33,T33)</f>
        <v>3</v>
      </c>
      <c r="Y33" s="60" cm="1">
        <f t="array" ref="Y33">(T33*U33)+(V33*W33)</f>
        <v>763.8</v>
      </c>
      <c r="Z33" s="60" cm="1">
        <f t="array" ref="Z33">S33+Y33</f>
        <v>5571.54</v>
      </c>
      <c r="AA33" s="57"/>
    </row>
    <row r="34" spans="1:27" s="51" customFormat="1" ht="48.75" customHeight="1">
      <c r="A34" s="57" t="s">
        <v>247</v>
      </c>
      <c r="B34" s="57" t="s">
        <v>247</v>
      </c>
      <c r="C34" s="57" t="s">
        <v>180</v>
      </c>
      <c r="D34" s="57" t="s">
        <v>262</v>
      </c>
      <c r="E34" s="57" t="s">
        <v>173</v>
      </c>
      <c r="F34" s="57" t="s">
        <v>175</v>
      </c>
      <c r="G34" s="58"/>
      <c r="H34" s="57" t="s">
        <v>7</v>
      </c>
      <c r="I34" s="57" t="s">
        <v>148</v>
      </c>
      <c r="J34" s="57" t="s">
        <v>147</v>
      </c>
      <c r="K34" s="57" t="s">
        <v>148</v>
      </c>
      <c r="L34" s="57" t="s">
        <v>278</v>
      </c>
      <c r="M34" s="59">
        <v>46113</v>
      </c>
      <c r="N34" s="59">
        <v>46113</v>
      </c>
      <c r="O34" s="57"/>
      <c r="P34" s="57"/>
      <c r="Q34" s="60"/>
      <c r="R34" s="60"/>
      <c r="S34" s="60">
        <f t="shared" si="0"/>
        <v>0</v>
      </c>
      <c r="T34" s="58"/>
      <c r="U34" s="60"/>
      <c r="V34" s="58">
        <v>1</v>
      </c>
      <c r="W34" s="60">
        <v>55</v>
      </c>
      <c r="X34" s="58" cm="1">
        <f t="array" ref="X34">SUM(V34,T34)</f>
        <v>1</v>
      </c>
      <c r="Y34" s="60" cm="1">
        <f t="array" ref="Y34">(T34*U34)+(V34*W34)</f>
        <v>55</v>
      </c>
      <c r="Z34" s="60" cm="1">
        <f t="array" ref="Z34">S34+Y34</f>
        <v>55</v>
      </c>
      <c r="AA34" s="47" t="s">
        <v>202</v>
      </c>
    </row>
    <row r="35" spans="1:27" s="51" customFormat="1" ht="48.75" customHeight="1">
      <c r="A35" s="57" t="s">
        <v>247</v>
      </c>
      <c r="B35" s="57" t="s">
        <v>247</v>
      </c>
      <c r="C35" s="57" t="s">
        <v>180</v>
      </c>
      <c r="D35" s="57" t="s">
        <v>262</v>
      </c>
      <c r="E35" s="57" t="s">
        <v>173</v>
      </c>
      <c r="F35" s="57" t="s">
        <v>175</v>
      </c>
      <c r="G35" s="58"/>
      <c r="H35" s="57" t="s">
        <v>7</v>
      </c>
      <c r="I35" s="57" t="s">
        <v>148</v>
      </c>
      <c r="J35" s="57" t="s">
        <v>147</v>
      </c>
      <c r="K35" s="57" t="s">
        <v>148</v>
      </c>
      <c r="L35" s="57" t="s">
        <v>278</v>
      </c>
      <c r="M35" s="59">
        <v>46117</v>
      </c>
      <c r="N35" s="59">
        <v>46117</v>
      </c>
      <c r="O35" s="57"/>
      <c r="P35" s="57"/>
      <c r="Q35" s="60"/>
      <c r="R35" s="60"/>
      <c r="S35" s="60">
        <f t="shared" si="0"/>
        <v>0</v>
      </c>
      <c r="T35" s="58"/>
      <c r="U35" s="60"/>
      <c r="V35" s="58">
        <v>1</v>
      </c>
      <c r="W35" s="60">
        <v>55</v>
      </c>
      <c r="X35" s="58" cm="1">
        <f t="array" ref="X35">SUM(V35,T35)</f>
        <v>1</v>
      </c>
      <c r="Y35" s="60" cm="1">
        <f t="array" ref="Y35">(T35*U35)+(V35*W35)</f>
        <v>55</v>
      </c>
      <c r="Z35" s="60" cm="1">
        <f t="array" ref="Z35">S35+Y35</f>
        <v>55</v>
      </c>
      <c r="AA35" s="47" t="s">
        <v>202</v>
      </c>
    </row>
    <row r="36" spans="1:27" s="51" customFormat="1" ht="48.75" customHeight="1">
      <c r="A36" s="57" t="s">
        <v>247</v>
      </c>
      <c r="B36" s="57" t="s">
        <v>247</v>
      </c>
      <c r="C36" s="57" t="s">
        <v>250</v>
      </c>
      <c r="D36" s="57">
        <v>864072</v>
      </c>
      <c r="E36" s="57" t="s">
        <v>312</v>
      </c>
      <c r="F36" s="57" t="s">
        <v>194</v>
      </c>
      <c r="G36" s="58"/>
      <c r="H36" s="57" t="s">
        <v>7</v>
      </c>
      <c r="I36" s="57" t="s">
        <v>148</v>
      </c>
      <c r="J36" s="57" t="s">
        <v>147</v>
      </c>
      <c r="K36" s="57" t="s">
        <v>148</v>
      </c>
      <c r="L36" s="57" t="s">
        <v>313</v>
      </c>
      <c r="M36" s="59">
        <v>46118</v>
      </c>
      <c r="N36" s="59">
        <v>46120</v>
      </c>
      <c r="O36" s="57"/>
      <c r="P36" s="57"/>
      <c r="Q36" s="60"/>
      <c r="R36" s="60"/>
      <c r="S36" s="60">
        <f t="shared" si="0"/>
        <v>0</v>
      </c>
      <c r="T36" s="58">
        <v>2</v>
      </c>
      <c r="U36" s="60">
        <v>120</v>
      </c>
      <c r="V36" s="58">
        <v>1</v>
      </c>
      <c r="W36" s="60">
        <v>55</v>
      </c>
      <c r="X36" s="58" cm="1">
        <f t="array" ref="X36">SUM(V36,T36)</f>
        <v>3</v>
      </c>
      <c r="Y36" s="60" cm="1">
        <f t="array" ref="Y36">(T36*U36)+(V36*W36)</f>
        <v>295</v>
      </c>
      <c r="Z36" s="60" cm="1">
        <f t="array" ref="Z36">S36+Y36</f>
        <v>295</v>
      </c>
      <c r="AA36" s="47" t="s">
        <v>202</v>
      </c>
    </row>
    <row r="37" spans="1:27" s="51" customFormat="1" ht="48.75" customHeight="1">
      <c r="A37" s="57" t="s">
        <v>247</v>
      </c>
      <c r="B37" s="57" t="s">
        <v>247</v>
      </c>
      <c r="C37" s="57" t="s">
        <v>182</v>
      </c>
      <c r="D37" s="57" t="s">
        <v>314</v>
      </c>
      <c r="E37" s="57" t="s">
        <v>183</v>
      </c>
      <c r="F37" s="57" t="s">
        <v>194</v>
      </c>
      <c r="G37" s="58"/>
      <c r="H37" s="57" t="s">
        <v>7</v>
      </c>
      <c r="I37" s="57" t="s">
        <v>148</v>
      </c>
      <c r="J37" s="57" t="s">
        <v>147</v>
      </c>
      <c r="K37" s="57" t="s">
        <v>148</v>
      </c>
      <c r="L37" s="57" t="s">
        <v>313</v>
      </c>
      <c r="M37" s="59">
        <v>46118</v>
      </c>
      <c r="N37" s="59">
        <v>46120</v>
      </c>
      <c r="O37" s="57"/>
      <c r="P37" s="57"/>
      <c r="Q37" s="60"/>
      <c r="R37" s="60"/>
      <c r="S37" s="60">
        <f t="shared" si="0"/>
        <v>0</v>
      </c>
      <c r="T37" s="58">
        <v>2</v>
      </c>
      <c r="U37" s="60">
        <v>170.12</v>
      </c>
      <c r="V37" s="58">
        <v>1</v>
      </c>
      <c r="W37" s="60">
        <v>57</v>
      </c>
      <c r="X37" s="58" cm="1">
        <f t="array" ref="X37">SUM(V37,T37)</f>
        <v>3</v>
      </c>
      <c r="Y37" s="60" cm="1">
        <f t="array" ref="Y37">(T37*U37)+(V37*W37)</f>
        <v>397.24</v>
      </c>
      <c r="Z37" s="60" cm="1">
        <f t="array" ref="Z37">S37+Y37</f>
        <v>397.24</v>
      </c>
      <c r="AA37" s="47" t="s">
        <v>202</v>
      </c>
    </row>
    <row r="38" spans="1:27" s="51" customFormat="1" ht="48.75" customHeight="1">
      <c r="A38" s="57" t="s">
        <v>247</v>
      </c>
      <c r="B38" s="57" t="s">
        <v>247</v>
      </c>
      <c r="C38" s="57" t="s">
        <v>180</v>
      </c>
      <c r="D38" s="57" t="s">
        <v>262</v>
      </c>
      <c r="E38" s="57" t="s">
        <v>173</v>
      </c>
      <c r="F38" s="57" t="s">
        <v>175</v>
      </c>
      <c r="G38" s="58"/>
      <c r="H38" s="57" t="s">
        <v>7</v>
      </c>
      <c r="I38" s="57" t="s">
        <v>148</v>
      </c>
      <c r="J38" s="57" t="s">
        <v>147</v>
      </c>
      <c r="K38" s="57" t="s">
        <v>148</v>
      </c>
      <c r="L38" s="57" t="s">
        <v>313</v>
      </c>
      <c r="M38" s="59">
        <v>46118</v>
      </c>
      <c r="N38" s="59">
        <v>46120</v>
      </c>
      <c r="O38" s="57"/>
      <c r="P38" s="57"/>
      <c r="Q38" s="60"/>
      <c r="R38" s="60"/>
      <c r="S38" s="60">
        <f t="shared" si="0"/>
        <v>0</v>
      </c>
      <c r="T38" s="58">
        <v>2</v>
      </c>
      <c r="U38" s="60">
        <v>120</v>
      </c>
      <c r="V38" s="58">
        <v>1</v>
      </c>
      <c r="W38" s="60">
        <v>55</v>
      </c>
      <c r="X38" s="58" cm="1">
        <f t="array" ref="X38">SUM(V38,T38)</f>
        <v>3</v>
      </c>
      <c r="Y38" s="60" cm="1">
        <f t="array" ref="Y38">(T38*U38)+(V38*W38)</f>
        <v>295</v>
      </c>
      <c r="Z38" s="60" cm="1">
        <f t="array" ref="Z38">S38+Y38</f>
        <v>295</v>
      </c>
      <c r="AA38" s="47" t="s">
        <v>202</v>
      </c>
    </row>
    <row r="39" spans="1:27" s="51" customFormat="1" ht="48.75" customHeight="1">
      <c r="A39" s="57" t="s">
        <v>247</v>
      </c>
      <c r="B39" s="57" t="s">
        <v>247</v>
      </c>
      <c r="C39" s="57" t="s">
        <v>171</v>
      </c>
      <c r="D39" s="57" t="s">
        <v>172</v>
      </c>
      <c r="E39" s="57" t="s">
        <v>173</v>
      </c>
      <c r="F39" s="57" t="s">
        <v>175</v>
      </c>
      <c r="G39" s="58"/>
      <c r="H39" s="57" t="s">
        <v>7</v>
      </c>
      <c r="I39" s="57" t="s">
        <v>148</v>
      </c>
      <c r="J39" s="57" t="s">
        <v>147</v>
      </c>
      <c r="K39" s="57" t="s">
        <v>148</v>
      </c>
      <c r="L39" s="57" t="s">
        <v>315</v>
      </c>
      <c r="M39" s="59">
        <v>46120</v>
      </c>
      <c r="N39" s="59">
        <v>46121</v>
      </c>
      <c r="O39" s="57"/>
      <c r="P39" s="57"/>
      <c r="Q39" s="60"/>
      <c r="R39" s="60"/>
      <c r="S39" s="60">
        <f t="shared" si="0"/>
        <v>0</v>
      </c>
      <c r="T39" s="58">
        <v>1</v>
      </c>
      <c r="U39" s="60">
        <v>120</v>
      </c>
      <c r="V39" s="58"/>
      <c r="W39" s="60"/>
      <c r="X39" s="58" cm="1">
        <f t="array" ref="X39">SUM(V39,T39)</f>
        <v>1</v>
      </c>
      <c r="Y39" s="60" cm="1">
        <f t="array" ref="Y39">(T39*U39)+(V39*W39)</f>
        <v>120</v>
      </c>
      <c r="Z39" s="60" cm="1">
        <f t="array" ref="Z39">S39+Y39</f>
        <v>120</v>
      </c>
      <c r="AA39" s="47" t="s">
        <v>202</v>
      </c>
    </row>
    <row r="40" spans="1:27" s="51" customFormat="1" ht="48.75" customHeight="1">
      <c r="A40" s="57" t="s">
        <v>247</v>
      </c>
      <c r="B40" s="57" t="s">
        <v>247</v>
      </c>
      <c r="C40" s="57" t="s">
        <v>171</v>
      </c>
      <c r="D40" s="57" t="s">
        <v>172</v>
      </c>
      <c r="E40" s="57" t="s">
        <v>173</v>
      </c>
      <c r="F40" s="57" t="s">
        <v>175</v>
      </c>
      <c r="G40" s="58"/>
      <c r="H40" s="57" t="s">
        <v>7</v>
      </c>
      <c r="I40" s="57" t="s">
        <v>148</v>
      </c>
      <c r="J40" s="57" t="s">
        <v>315</v>
      </c>
      <c r="K40" s="57" t="s">
        <v>148</v>
      </c>
      <c r="L40" s="57" t="s">
        <v>316</v>
      </c>
      <c r="M40" s="59">
        <v>46121</v>
      </c>
      <c r="N40" s="59">
        <v>46122</v>
      </c>
      <c r="O40" s="57"/>
      <c r="P40" s="57"/>
      <c r="Q40" s="60"/>
      <c r="R40" s="60"/>
      <c r="S40" s="60">
        <f t="shared" si="0"/>
        <v>0</v>
      </c>
      <c r="T40" s="58">
        <v>1</v>
      </c>
      <c r="U40" s="60">
        <v>120</v>
      </c>
      <c r="V40" s="58"/>
      <c r="W40" s="60"/>
      <c r="X40" s="58" cm="1">
        <f t="array" ref="X40">SUM(V40,T40)</f>
        <v>1</v>
      </c>
      <c r="Y40" s="60" cm="1">
        <f t="array" ref="Y40">(T40*U40)+(V40*W40)</f>
        <v>120</v>
      </c>
      <c r="Z40" s="60" cm="1">
        <f t="array" ref="Z40">S40+Y40</f>
        <v>120</v>
      </c>
      <c r="AA40" s="47" t="s">
        <v>202</v>
      </c>
    </row>
    <row r="41" spans="1:27" s="51" customFormat="1" ht="48.75" customHeight="1">
      <c r="A41" s="57" t="s">
        <v>247</v>
      </c>
      <c r="B41" s="57" t="s">
        <v>247</v>
      </c>
      <c r="C41" s="57" t="s">
        <v>171</v>
      </c>
      <c r="D41" s="57" t="s">
        <v>172</v>
      </c>
      <c r="E41" s="57" t="s">
        <v>173</v>
      </c>
      <c r="F41" s="57" t="s">
        <v>175</v>
      </c>
      <c r="G41" s="58"/>
      <c r="H41" s="57" t="s">
        <v>7</v>
      </c>
      <c r="I41" s="57" t="s">
        <v>148</v>
      </c>
      <c r="J41" s="57" t="s">
        <v>316</v>
      </c>
      <c r="K41" s="57" t="s">
        <v>148</v>
      </c>
      <c r="L41" s="57" t="s">
        <v>219</v>
      </c>
      <c r="M41" s="59">
        <v>46122</v>
      </c>
      <c r="N41" s="59">
        <v>46123</v>
      </c>
      <c r="O41" s="57"/>
      <c r="P41" s="57"/>
      <c r="Q41" s="60"/>
      <c r="R41" s="60"/>
      <c r="S41" s="60">
        <f t="shared" si="0"/>
        <v>0</v>
      </c>
      <c r="T41" s="58">
        <v>1</v>
      </c>
      <c r="U41" s="60">
        <v>120</v>
      </c>
      <c r="V41" s="58">
        <v>1</v>
      </c>
      <c r="W41" s="60">
        <v>55</v>
      </c>
      <c r="X41" s="58" cm="1">
        <f t="array" ref="X41">SUM(V41,T41)</f>
        <v>2</v>
      </c>
      <c r="Y41" s="60" cm="1">
        <f t="array" ref="Y41">(T41*U41)+(V41*W41)</f>
        <v>175</v>
      </c>
      <c r="Z41" s="60" cm="1">
        <f t="array" ref="Z41">S41+Y41</f>
        <v>175</v>
      </c>
      <c r="AA41" s="47" t="s">
        <v>202</v>
      </c>
    </row>
    <row r="42" spans="1:27" s="51" customFormat="1" ht="48.75" customHeight="1">
      <c r="A42" s="57" t="s">
        <v>247</v>
      </c>
      <c r="B42" s="57" t="s">
        <v>247</v>
      </c>
      <c r="C42" s="57" t="s">
        <v>289</v>
      </c>
      <c r="D42" s="57" t="s">
        <v>290</v>
      </c>
      <c r="E42" s="57" t="s">
        <v>291</v>
      </c>
      <c r="F42" s="57" t="s">
        <v>194</v>
      </c>
      <c r="G42" s="58"/>
      <c r="H42" s="57" t="s">
        <v>7</v>
      </c>
      <c r="I42" s="57" t="s">
        <v>148</v>
      </c>
      <c r="J42" s="57" t="s">
        <v>147</v>
      </c>
      <c r="K42" s="57" t="s">
        <v>148</v>
      </c>
      <c r="L42" s="57" t="s">
        <v>315</v>
      </c>
      <c r="M42" s="59">
        <v>46120</v>
      </c>
      <c r="N42" s="59">
        <v>46121</v>
      </c>
      <c r="O42" s="57"/>
      <c r="P42" s="57"/>
      <c r="Q42" s="60"/>
      <c r="R42" s="60"/>
      <c r="S42" s="60">
        <f t="shared" si="0"/>
        <v>0</v>
      </c>
      <c r="T42" s="58">
        <v>1</v>
      </c>
      <c r="U42" s="60">
        <v>170.12</v>
      </c>
      <c r="V42" s="58"/>
      <c r="W42" s="60"/>
      <c r="X42" s="58" cm="1">
        <f t="array" ref="X42">SUM(V42,T42)</f>
        <v>1</v>
      </c>
      <c r="Y42" s="60" cm="1">
        <f t="array" ref="Y42">(T42*U42)+(V42*W42)</f>
        <v>170.12</v>
      </c>
      <c r="Z42" s="60" cm="1">
        <f t="array" ref="Z42">S42+Y42</f>
        <v>170.12</v>
      </c>
      <c r="AA42" s="47" t="s">
        <v>202</v>
      </c>
    </row>
    <row r="43" spans="1:27" s="51" customFormat="1" ht="48.75" customHeight="1">
      <c r="A43" s="57" t="s">
        <v>247</v>
      </c>
      <c r="B43" s="57" t="s">
        <v>247</v>
      </c>
      <c r="C43" s="57" t="s">
        <v>289</v>
      </c>
      <c r="D43" s="57" t="s">
        <v>290</v>
      </c>
      <c r="E43" s="57" t="s">
        <v>291</v>
      </c>
      <c r="F43" s="57" t="s">
        <v>194</v>
      </c>
      <c r="G43" s="58"/>
      <c r="H43" s="57" t="s">
        <v>7</v>
      </c>
      <c r="I43" s="57" t="s">
        <v>148</v>
      </c>
      <c r="J43" s="57" t="s">
        <v>315</v>
      </c>
      <c r="K43" s="57" t="s">
        <v>148</v>
      </c>
      <c r="L43" s="57" t="s">
        <v>316</v>
      </c>
      <c r="M43" s="59">
        <v>46121</v>
      </c>
      <c r="N43" s="59">
        <v>46122</v>
      </c>
      <c r="O43" s="57"/>
      <c r="P43" s="57"/>
      <c r="Q43" s="60"/>
      <c r="R43" s="60"/>
      <c r="S43" s="60">
        <f t="shared" si="0"/>
        <v>0</v>
      </c>
      <c r="T43" s="58">
        <v>1</v>
      </c>
      <c r="U43" s="60">
        <v>170.12</v>
      </c>
      <c r="V43" s="58"/>
      <c r="W43" s="60"/>
      <c r="X43" s="58" cm="1">
        <f t="array" ref="X43">SUM(V43,T43)</f>
        <v>1</v>
      </c>
      <c r="Y43" s="60" cm="1">
        <f t="array" ref="Y43">(T43*U43)+(V43*W43)</f>
        <v>170.12</v>
      </c>
      <c r="Z43" s="60" cm="1">
        <f t="array" ref="Z43">S43+Y43</f>
        <v>170.12</v>
      </c>
      <c r="AA43" s="47" t="s">
        <v>202</v>
      </c>
    </row>
    <row r="44" spans="1:27" s="51" customFormat="1" ht="48.75" customHeight="1">
      <c r="A44" s="57" t="s">
        <v>247</v>
      </c>
      <c r="B44" s="57" t="s">
        <v>247</v>
      </c>
      <c r="C44" s="57" t="s">
        <v>289</v>
      </c>
      <c r="D44" s="57" t="s">
        <v>290</v>
      </c>
      <c r="E44" s="57" t="s">
        <v>291</v>
      </c>
      <c r="F44" s="57" t="s">
        <v>194</v>
      </c>
      <c r="G44" s="58"/>
      <c r="H44" s="57" t="s">
        <v>7</v>
      </c>
      <c r="I44" s="57" t="s">
        <v>148</v>
      </c>
      <c r="J44" s="57" t="s">
        <v>316</v>
      </c>
      <c r="K44" s="57" t="s">
        <v>148</v>
      </c>
      <c r="L44" s="57" t="s">
        <v>219</v>
      </c>
      <c r="M44" s="59">
        <v>46122</v>
      </c>
      <c r="N44" s="59">
        <v>46123</v>
      </c>
      <c r="O44" s="57"/>
      <c r="P44" s="57"/>
      <c r="Q44" s="60"/>
      <c r="R44" s="60"/>
      <c r="S44" s="60">
        <f t="shared" si="0"/>
        <v>0</v>
      </c>
      <c r="T44" s="58">
        <v>1</v>
      </c>
      <c r="U44" s="60">
        <v>170.12</v>
      </c>
      <c r="V44" s="58">
        <v>1</v>
      </c>
      <c r="W44" s="60">
        <v>57</v>
      </c>
      <c r="X44" s="58" cm="1">
        <f t="array" ref="X44">SUM(V44,T44)</f>
        <v>2</v>
      </c>
      <c r="Y44" s="60" cm="1">
        <f t="array" ref="Y44">(T44*U44)+(V44*W44)</f>
        <v>227.12</v>
      </c>
      <c r="Z44" s="60" cm="1">
        <f t="array" ref="Z44">S44+Y44</f>
        <v>227.12</v>
      </c>
      <c r="AA44" s="47" t="s">
        <v>202</v>
      </c>
    </row>
    <row r="45" spans="1:27" s="51" customFormat="1" ht="48.75" customHeight="1">
      <c r="A45" s="57" t="s">
        <v>247</v>
      </c>
      <c r="B45" s="57" t="s">
        <v>247</v>
      </c>
      <c r="C45" s="57" t="s">
        <v>284</v>
      </c>
      <c r="D45" s="57">
        <v>1491749101</v>
      </c>
      <c r="E45" s="57" t="s">
        <v>285</v>
      </c>
      <c r="F45" s="57" t="s">
        <v>194</v>
      </c>
      <c r="G45" s="58"/>
      <c r="H45" s="57" t="s">
        <v>7</v>
      </c>
      <c r="I45" s="57" t="s">
        <v>148</v>
      </c>
      <c r="J45" s="57" t="s">
        <v>147</v>
      </c>
      <c r="K45" s="57" t="s">
        <v>148</v>
      </c>
      <c r="L45" s="57" t="s">
        <v>315</v>
      </c>
      <c r="M45" s="59">
        <v>46120</v>
      </c>
      <c r="N45" s="59">
        <v>46121</v>
      </c>
      <c r="O45" s="57"/>
      <c r="P45" s="57"/>
      <c r="Q45" s="60"/>
      <c r="R45" s="60"/>
      <c r="S45" s="60">
        <f t="shared" si="0"/>
        <v>0</v>
      </c>
      <c r="T45" s="58">
        <v>1</v>
      </c>
      <c r="U45" s="60">
        <v>170.12</v>
      </c>
      <c r="V45" s="58"/>
      <c r="W45" s="60"/>
      <c r="X45" s="58" cm="1">
        <f t="array" ref="X45">SUM(V45,T45)</f>
        <v>1</v>
      </c>
      <c r="Y45" s="60" cm="1">
        <f t="array" ref="Y45">(T45*U45)+(V45*W45)</f>
        <v>170.12</v>
      </c>
      <c r="Z45" s="60" cm="1">
        <f t="array" ref="Z45">S45+Y45</f>
        <v>170.12</v>
      </c>
      <c r="AA45" s="47" t="s">
        <v>202</v>
      </c>
    </row>
    <row r="46" spans="1:27" s="51" customFormat="1" ht="48.75" customHeight="1">
      <c r="A46" s="57" t="s">
        <v>247</v>
      </c>
      <c r="B46" s="57" t="s">
        <v>247</v>
      </c>
      <c r="C46" s="57" t="s">
        <v>284</v>
      </c>
      <c r="D46" s="57">
        <v>1491749101</v>
      </c>
      <c r="E46" s="57" t="s">
        <v>285</v>
      </c>
      <c r="F46" s="57" t="s">
        <v>194</v>
      </c>
      <c r="G46" s="58"/>
      <c r="H46" s="57" t="s">
        <v>7</v>
      </c>
      <c r="I46" s="57" t="s">
        <v>148</v>
      </c>
      <c r="J46" s="57" t="s">
        <v>315</v>
      </c>
      <c r="K46" s="57" t="s">
        <v>148</v>
      </c>
      <c r="L46" s="57" t="s">
        <v>316</v>
      </c>
      <c r="M46" s="59">
        <v>46121</v>
      </c>
      <c r="N46" s="59">
        <v>46122</v>
      </c>
      <c r="O46" s="57"/>
      <c r="P46" s="57"/>
      <c r="Q46" s="60"/>
      <c r="R46" s="60"/>
      <c r="S46" s="60">
        <f t="shared" si="0"/>
        <v>0</v>
      </c>
      <c r="T46" s="58">
        <v>1</v>
      </c>
      <c r="U46" s="60">
        <v>170.12</v>
      </c>
      <c r="V46" s="58"/>
      <c r="W46" s="60"/>
      <c r="X46" s="58" cm="1">
        <f t="array" ref="X46">SUM(V46,T46)</f>
        <v>1</v>
      </c>
      <c r="Y46" s="60" cm="1">
        <f t="array" ref="Y46">(T46*U46)+(V46*W46)</f>
        <v>170.12</v>
      </c>
      <c r="Z46" s="60" cm="1">
        <f t="array" ref="Z46">S46+Y46</f>
        <v>170.12</v>
      </c>
      <c r="AA46" s="47" t="s">
        <v>202</v>
      </c>
    </row>
    <row r="47" spans="1:27" s="51" customFormat="1" ht="48.75" customHeight="1">
      <c r="A47" s="57" t="s">
        <v>247</v>
      </c>
      <c r="B47" s="57" t="s">
        <v>247</v>
      </c>
      <c r="C47" s="57" t="s">
        <v>284</v>
      </c>
      <c r="D47" s="57">
        <v>1491749101</v>
      </c>
      <c r="E47" s="57" t="s">
        <v>285</v>
      </c>
      <c r="F47" s="57" t="s">
        <v>194</v>
      </c>
      <c r="G47" s="58"/>
      <c r="H47" s="57" t="s">
        <v>7</v>
      </c>
      <c r="I47" s="57" t="s">
        <v>148</v>
      </c>
      <c r="J47" s="57" t="s">
        <v>316</v>
      </c>
      <c r="K47" s="57" t="s">
        <v>148</v>
      </c>
      <c r="L47" s="57" t="s">
        <v>219</v>
      </c>
      <c r="M47" s="59">
        <v>46122</v>
      </c>
      <c r="N47" s="59">
        <v>46123</v>
      </c>
      <c r="O47" s="57"/>
      <c r="P47" s="57"/>
      <c r="Q47" s="60"/>
      <c r="R47" s="60"/>
      <c r="S47" s="60">
        <f t="shared" si="0"/>
        <v>0</v>
      </c>
      <c r="T47" s="58">
        <v>1</v>
      </c>
      <c r="U47" s="60">
        <v>170.12</v>
      </c>
      <c r="V47" s="58">
        <v>1</v>
      </c>
      <c r="W47" s="60">
        <v>57</v>
      </c>
      <c r="X47" s="58" cm="1">
        <f t="array" ref="X47">SUM(V47,T47)</f>
        <v>2</v>
      </c>
      <c r="Y47" s="60" cm="1">
        <f t="array" ref="Y47">(T47*U47)+(V47*W47)</f>
        <v>227.12</v>
      </c>
      <c r="Z47" s="60" cm="1">
        <f t="array" ref="Z47">S47+Y47</f>
        <v>227.12</v>
      </c>
      <c r="AA47" s="47" t="s">
        <v>202</v>
      </c>
    </row>
    <row r="48" spans="1:27" s="51" customFormat="1" ht="48.75" customHeight="1">
      <c r="A48" s="57" t="s">
        <v>247</v>
      </c>
      <c r="B48" s="57" t="s">
        <v>247</v>
      </c>
      <c r="C48" s="57" t="s">
        <v>250</v>
      </c>
      <c r="D48" s="57">
        <v>864072</v>
      </c>
      <c r="E48" s="57" t="s">
        <v>312</v>
      </c>
      <c r="F48" s="57" t="s">
        <v>194</v>
      </c>
      <c r="G48" s="58"/>
      <c r="H48" s="57" t="s">
        <v>7</v>
      </c>
      <c r="I48" s="57" t="s">
        <v>148</v>
      </c>
      <c r="J48" s="57" t="s">
        <v>147</v>
      </c>
      <c r="K48" s="57" t="s">
        <v>148</v>
      </c>
      <c r="L48" s="57" t="s">
        <v>317</v>
      </c>
      <c r="M48" s="59">
        <v>46128</v>
      </c>
      <c r="N48" s="59">
        <v>46129</v>
      </c>
      <c r="O48" s="57"/>
      <c r="P48" s="57"/>
      <c r="Q48" s="60"/>
      <c r="R48" s="60"/>
      <c r="S48" s="60">
        <f t="shared" si="0"/>
        <v>0</v>
      </c>
      <c r="T48" s="58">
        <v>1</v>
      </c>
      <c r="U48" s="60">
        <v>120</v>
      </c>
      <c r="V48" s="58">
        <v>1</v>
      </c>
      <c r="W48" s="60">
        <v>55</v>
      </c>
      <c r="X48" s="58" cm="1">
        <f t="array" ref="X48">SUM(V48,T48)</f>
        <v>2</v>
      </c>
      <c r="Y48" s="60" cm="1">
        <f t="array" ref="Y48">(T48*U48)+(V48*W48)</f>
        <v>175</v>
      </c>
      <c r="Z48" s="60" cm="1">
        <f t="array" ref="Z48">S48+Y48</f>
        <v>175</v>
      </c>
      <c r="AA48" s="47" t="s">
        <v>202</v>
      </c>
    </row>
    <row r="49" spans="1:27" s="51" customFormat="1" ht="48.75" customHeight="1">
      <c r="A49" s="57" t="s">
        <v>247</v>
      </c>
      <c r="B49" s="57" t="s">
        <v>247</v>
      </c>
      <c r="C49" s="57" t="s">
        <v>180</v>
      </c>
      <c r="D49" s="57" t="s">
        <v>262</v>
      </c>
      <c r="E49" s="57" t="s">
        <v>173</v>
      </c>
      <c r="F49" s="57" t="s">
        <v>175</v>
      </c>
      <c r="G49" s="58"/>
      <c r="H49" s="57" t="s">
        <v>7</v>
      </c>
      <c r="I49" s="57" t="s">
        <v>148</v>
      </c>
      <c r="J49" s="57" t="s">
        <v>147</v>
      </c>
      <c r="K49" s="57" t="s">
        <v>148</v>
      </c>
      <c r="L49" s="57" t="s">
        <v>317</v>
      </c>
      <c r="M49" s="59">
        <v>46128</v>
      </c>
      <c r="N49" s="59">
        <v>46129</v>
      </c>
      <c r="O49" s="57"/>
      <c r="P49" s="57"/>
      <c r="Q49" s="60"/>
      <c r="R49" s="60"/>
      <c r="S49" s="60">
        <f t="shared" si="0"/>
        <v>0</v>
      </c>
      <c r="T49" s="58">
        <v>1</v>
      </c>
      <c r="U49" s="60">
        <v>120</v>
      </c>
      <c r="V49" s="58">
        <v>1</v>
      </c>
      <c r="W49" s="60">
        <v>55</v>
      </c>
      <c r="X49" s="58" cm="1">
        <f t="array" ref="X49">SUM(V49,T49)</f>
        <v>2</v>
      </c>
      <c r="Y49" s="60" cm="1">
        <f t="array" ref="Y49">(T49*U49)+(V49*W49)</f>
        <v>175</v>
      </c>
      <c r="Z49" s="60" cm="1">
        <f t="array" ref="Z49">S49+Y49</f>
        <v>175</v>
      </c>
      <c r="AA49" s="47" t="s">
        <v>202</v>
      </c>
    </row>
    <row r="50" spans="1:27" s="51" customFormat="1" ht="48.75" customHeight="1">
      <c r="A50" s="57" t="s">
        <v>247</v>
      </c>
      <c r="B50" s="57" t="s">
        <v>247</v>
      </c>
      <c r="C50" s="57" t="s">
        <v>181</v>
      </c>
      <c r="D50" s="58">
        <v>3905</v>
      </c>
      <c r="E50" s="57" t="s">
        <v>173</v>
      </c>
      <c r="F50" s="57" t="s">
        <v>175</v>
      </c>
      <c r="G50" s="58"/>
      <c r="H50" s="57" t="s">
        <v>7</v>
      </c>
      <c r="I50" s="57" t="s">
        <v>148</v>
      </c>
      <c r="J50" s="57" t="s">
        <v>147</v>
      </c>
      <c r="K50" s="57" t="s">
        <v>148</v>
      </c>
      <c r="L50" s="57" t="s">
        <v>317</v>
      </c>
      <c r="M50" s="59">
        <v>46128</v>
      </c>
      <c r="N50" s="59">
        <v>46128</v>
      </c>
      <c r="O50" s="57"/>
      <c r="P50" s="57"/>
      <c r="Q50" s="60"/>
      <c r="R50" s="60"/>
      <c r="S50" s="60">
        <f t="shared" si="0"/>
        <v>0</v>
      </c>
      <c r="T50" s="58"/>
      <c r="U50" s="60"/>
      <c r="V50" s="58">
        <v>1</v>
      </c>
      <c r="W50" s="60">
        <v>55</v>
      </c>
      <c r="X50" s="58" cm="1">
        <f t="array" ref="X50">SUM(V50,T50)</f>
        <v>1</v>
      </c>
      <c r="Y50" s="60" cm="1">
        <f t="array" ref="Y50">(T50*U50)+(V50*W50)</f>
        <v>55</v>
      </c>
      <c r="Z50" s="60" cm="1">
        <f t="array" ref="Z50">S50+Y50</f>
        <v>55</v>
      </c>
      <c r="AA50" s="47" t="s">
        <v>202</v>
      </c>
    </row>
    <row r="51" spans="1:27" s="51" customFormat="1" ht="48.75" customHeight="1">
      <c r="A51" s="57" t="s">
        <v>247</v>
      </c>
      <c r="B51" s="57" t="s">
        <v>247</v>
      </c>
      <c r="C51" s="57" t="s">
        <v>284</v>
      </c>
      <c r="D51" s="57">
        <v>1491749101</v>
      </c>
      <c r="E51" s="57" t="s">
        <v>285</v>
      </c>
      <c r="F51" s="57" t="s">
        <v>194</v>
      </c>
      <c r="G51" s="58"/>
      <c r="H51" s="57" t="s">
        <v>7</v>
      </c>
      <c r="I51" s="57" t="s">
        <v>148</v>
      </c>
      <c r="J51" s="57" t="s">
        <v>147</v>
      </c>
      <c r="K51" s="57" t="s">
        <v>148</v>
      </c>
      <c r="L51" s="57" t="s">
        <v>318</v>
      </c>
      <c r="M51" s="59">
        <v>46127</v>
      </c>
      <c r="N51" s="59">
        <v>46128</v>
      </c>
      <c r="O51" s="57"/>
      <c r="P51" s="57"/>
      <c r="Q51" s="60"/>
      <c r="R51" s="60"/>
      <c r="S51" s="60">
        <f t="shared" si="0"/>
        <v>0</v>
      </c>
      <c r="T51" s="58">
        <v>1</v>
      </c>
      <c r="U51" s="60">
        <v>170.12</v>
      </c>
      <c r="V51" s="58"/>
      <c r="W51" s="60"/>
      <c r="X51" s="58" cm="1">
        <f t="array" ref="X51">SUM(V51,T51)</f>
        <v>1</v>
      </c>
      <c r="Y51" s="60" cm="1">
        <f t="array" ref="Y51">(T51*U51)+(V51*W51)</f>
        <v>170.12</v>
      </c>
      <c r="Z51" s="60" cm="1">
        <f t="array" ref="Z51">S51+Y51</f>
        <v>170.12</v>
      </c>
      <c r="AA51" s="47" t="s">
        <v>202</v>
      </c>
    </row>
    <row r="52" spans="1:27" s="51" customFormat="1" ht="45">
      <c r="A52" s="57" t="s">
        <v>247</v>
      </c>
      <c r="B52" s="57" t="s">
        <v>247</v>
      </c>
      <c r="C52" s="57" t="s">
        <v>284</v>
      </c>
      <c r="D52" s="57">
        <v>1491749101</v>
      </c>
      <c r="E52" s="57" t="s">
        <v>285</v>
      </c>
      <c r="F52" s="57" t="s">
        <v>194</v>
      </c>
      <c r="G52" s="58"/>
      <c r="H52" s="57" t="s">
        <v>7</v>
      </c>
      <c r="I52" s="57" t="s">
        <v>148</v>
      </c>
      <c r="J52" s="57" t="s">
        <v>318</v>
      </c>
      <c r="K52" s="57" t="s">
        <v>148</v>
      </c>
      <c r="L52" s="57" t="s">
        <v>319</v>
      </c>
      <c r="M52" s="59">
        <v>46128</v>
      </c>
      <c r="N52" s="59">
        <v>46129</v>
      </c>
      <c r="O52" s="57"/>
      <c r="P52" s="57"/>
      <c r="Q52" s="60"/>
      <c r="R52" s="60"/>
      <c r="S52" s="60">
        <f t="shared" si="0"/>
        <v>0</v>
      </c>
      <c r="T52" s="58">
        <v>1</v>
      </c>
      <c r="U52" s="60">
        <v>170.12</v>
      </c>
      <c r="V52" s="58"/>
      <c r="W52" s="60"/>
      <c r="X52" s="58" cm="1">
        <f t="array" ref="X52">SUM(V52,T52)</f>
        <v>1</v>
      </c>
      <c r="Y52" s="60" cm="1">
        <f t="array" ref="Y52">(T52*U52)+(V52*W52)</f>
        <v>170.12</v>
      </c>
      <c r="Z52" s="60" cm="1">
        <f t="array" ref="Z52">S52+Y52</f>
        <v>170.12</v>
      </c>
      <c r="AA52" s="47" t="s">
        <v>202</v>
      </c>
    </row>
    <row r="53" spans="1:27" s="51" customFormat="1" ht="48.75" customHeight="1">
      <c r="A53" s="57" t="s">
        <v>247</v>
      </c>
      <c r="B53" s="57" t="s">
        <v>247</v>
      </c>
      <c r="C53" s="57" t="s">
        <v>284</v>
      </c>
      <c r="D53" s="57">
        <v>1491749101</v>
      </c>
      <c r="E53" s="57" t="s">
        <v>285</v>
      </c>
      <c r="F53" s="57" t="s">
        <v>194</v>
      </c>
      <c r="G53" s="58"/>
      <c r="H53" s="57" t="s">
        <v>7</v>
      </c>
      <c r="I53" s="57" t="s">
        <v>148</v>
      </c>
      <c r="J53" s="57" t="s">
        <v>319</v>
      </c>
      <c r="K53" s="57" t="s">
        <v>148</v>
      </c>
      <c r="L53" s="57" t="s">
        <v>320</v>
      </c>
      <c r="M53" s="59">
        <v>46129</v>
      </c>
      <c r="N53" s="59">
        <v>46130</v>
      </c>
      <c r="O53" s="57"/>
      <c r="P53" s="57"/>
      <c r="Q53" s="60"/>
      <c r="R53" s="60"/>
      <c r="S53" s="60">
        <f t="shared" si="0"/>
        <v>0</v>
      </c>
      <c r="T53" s="58">
        <v>1</v>
      </c>
      <c r="U53" s="60">
        <v>170.12</v>
      </c>
      <c r="V53" s="58">
        <v>1</v>
      </c>
      <c r="W53" s="60">
        <v>57</v>
      </c>
      <c r="X53" s="58" cm="1">
        <f t="array" ref="X53">SUM(V53,T53)</f>
        <v>2</v>
      </c>
      <c r="Y53" s="60" cm="1">
        <f t="array" ref="Y53">(T53*U53)+(V53*W53)</f>
        <v>227.12</v>
      </c>
      <c r="Z53" s="60" cm="1">
        <f t="array" ref="Z53">S53+Y53</f>
        <v>227.12</v>
      </c>
      <c r="AA53" s="47" t="s">
        <v>202</v>
      </c>
    </row>
    <row r="54" spans="1:27" s="51" customFormat="1" ht="48.75" customHeight="1">
      <c r="A54" s="57" t="s">
        <v>247</v>
      </c>
      <c r="B54" s="57" t="s">
        <v>247</v>
      </c>
      <c r="C54" s="57" t="s">
        <v>289</v>
      </c>
      <c r="D54" s="57" t="s">
        <v>290</v>
      </c>
      <c r="E54" s="57" t="s">
        <v>291</v>
      </c>
      <c r="F54" s="57" t="s">
        <v>194</v>
      </c>
      <c r="G54" s="58"/>
      <c r="H54" s="57" t="s">
        <v>7</v>
      </c>
      <c r="I54" s="57" t="s">
        <v>148</v>
      </c>
      <c r="J54" s="57" t="s">
        <v>147</v>
      </c>
      <c r="K54" s="57" t="s">
        <v>148</v>
      </c>
      <c r="L54" s="57" t="s">
        <v>318</v>
      </c>
      <c r="M54" s="59">
        <v>46127</v>
      </c>
      <c r="N54" s="59">
        <v>46128</v>
      </c>
      <c r="O54" s="57"/>
      <c r="P54" s="57"/>
      <c r="Q54" s="60"/>
      <c r="R54" s="60"/>
      <c r="S54" s="60">
        <f t="shared" si="0"/>
        <v>0</v>
      </c>
      <c r="T54" s="58">
        <v>1</v>
      </c>
      <c r="U54" s="60">
        <v>170.12</v>
      </c>
      <c r="V54" s="58"/>
      <c r="W54" s="60"/>
      <c r="X54" s="58" cm="1">
        <f t="array" ref="X54">SUM(V54,T54)</f>
        <v>1</v>
      </c>
      <c r="Y54" s="60" cm="1">
        <f t="array" ref="Y54">(T54*U54)+(V54*W54)</f>
        <v>170.12</v>
      </c>
      <c r="Z54" s="60" cm="1">
        <f t="array" ref="Z54">S54+Y54</f>
        <v>170.12</v>
      </c>
      <c r="AA54" s="47" t="s">
        <v>202</v>
      </c>
    </row>
    <row r="55" spans="1:27" s="51" customFormat="1" ht="45">
      <c r="A55" s="57" t="s">
        <v>247</v>
      </c>
      <c r="B55" s="57" t="s">
        <v>247</v>
      </c>
      <c r="C55" s="57" t="s">
        <v>289</v>
      </c>
      <c r="D55" s="57" t="s">
        <v>290</v>
      </c>
      <c r="E55" s="57" t="s">
        <v>291</v>
      </c>
      <c r="F55" s="57" t="s">
        <v>194</v>
      </c>
      <c r="G55" s="58"/>
      <c r="H55" s="57" t="s">
        <v>7</v>
      </c>
      <c r="I55" s="57" t="s">
        <v>148</v>
      </c>
      <c r="J55" s="57" t="s">
        <v>318</v>
      </c>
      <c r="K55" s="57" t="s">
        <v>148</v>
      </c>
      <c r="L55" s="57" t="s">
        <v>321</v>
      </c>
      <c r="M55" s="59">
        <v>46128</v>
      </c>
      <c r="N55" s="59">
        <v>46129</v>
      </c>
      <c r="O55" s="57"/>
      <c r="P55" s="57"/>
      <c r="Q55" s="60"/>
      <c r="R55" s="60"/>
      <c r="S55" s="60">
        <f t="shared" si="0"/>
        <v>0</v>
      </c>
      <c r="T55" s="58">
        <v>1</v>
      </c>
      <c r="U55" s="60">
        <v>170.12</v>
      </c>
      <c r="V55" s="58"/>
      <c r="W55" s="60"/>
      <c r="X55" s="58" cm="1">
        <f t="array" ref="X55">SUM(V55,T55)</f>
        <v>1</v>
      </c>
      <c r="Y55" s="60" cm="1">
        <f t="array" ref="Y55">(T55*U55)+(V55*W55)</f>
        <v>170.12</v>
      </c>
      <c r="Z55" s="60" cm="1">
        <f t="array" ref="Z55">S55+Y55</f>
        <v>170.12</v>
      </c>
      <c r="AA55" s="47" t="s">
        <v>202</v>
      </c>
    </row>
    <row r="56" spans="1:27" s="51" customFormat="1" ht="48.75" customHeight="1">
      <c r="A56" s="57" t="s">
        <v>247</v>
      </c>
      <c r="B56" s="57" t="s">
        <v>247</v>
      </c>
      <c r="C56" s="57" t="s">
        <v>289</v>
      </c>
      <c r="D56" s="57" t="s">
        <v>290</v>
      </c>
      <c r="E56" s="57" t="s">
        <v>291</v>
      </c>
      <c r="F56" s="57" t="s">
        <v>194</v>
      </c>
      <c r="G56" s="58"/>
      <c r="H56" s="57" t="s">
        <v>7</v>
      </c>
      <c r="I56" s="57" t="s">
        <v>148</v>
      </c>
      <c r="J56" s="57" t="s">
        <v>319</v>
      </c>
      <c r="K56" s="57" t="s">
        <v>148</v>
      </c>
      <c r="L56" s="57" t="s">
        <v>320</v>
      </c>
      <c r="M56" s="59">
        <v>46129</v>
      </c>
      <c r="N56" s="59">
        <v>46130</v>
      </c>
      <c r="O56" s="57"/>
      <c r="P56" s="57"/>
      <c r="Q56" s="60"/>
      <c r="R56" s="60"/>
      <c r="S56" s="60">
        <f t="shared" si="0"/>
        <v>0</v>
      </c>
      <c r="T56" s="58">
        <v>1</v>
      </c>
      <c r="U56" s="60">
        <v>170.12</v>
      </c>
      <c r="V56" s="58">
        <v>1</v>
      </c>
      <c r="W56" s="60">
        <v>57</v>
      </c>
      <c r="X56" s="58" cm="1">
        <f t="array" ref="X56">SUM(V56,T56)</f>
        <v>2</v>
      </c>
      <c r="Y56" s="60" cm="1">
        <f t="array" ref="Y56">(T56*U56)+(V56*W56)</f>
        <v>227.12</v>
      </c>
      <c r="Z56" s="60" cm="1">
        <f t="array" ref="Z56">S56+Y56</f>
        <v>227.12</v>
      </c>
      <c r="AA56" s="47" t="s">
        <v>202</v>
      </c>
    </row>
    <row r="57" spans="1:27" s="51" customFormat="1" ht="48.75" customHeight="1">
      <c r="A57" s="57" t="s">
        <v>247</v>
      </c>
      <c r="B57" s="57" t="s">
        <v>247</v>
      </c>
      <c r="C57" s="57" t="s">
        <v>215</v>
      </c>
      <c r="D57" s="57">
        <v>861103</v>
      </c>
      <c r="E57" s="57" t="s">
        <v>216</v>
      </c>
      <c r="F57" s="57" t="s">
        <v>322</v>
      </c>
      <c r="G57" s="58"/>
      <c r="H57" s="57" t="s">
        <v>7</v>
      </c>
      <c r="I57" s="57" t="s">
        <v>148</v>
      </c>
      <c r="J57" s="57" t="s">
        <v>243</v>
      </c>
      <c r="K57" s="57" t="s">
        <v>149</v>
      </c>
      <c r="L57" s="57" t="s">
        <v>237</v>
      </c>
      <c r="M57" s="59">
        <v>46132</v>
      </c>
      <c r="N57" s="59">
        <v>46135</v>
      </c>
      <c r="O57" s="57" t="s">
        <v>242</v>
      </c>
      <c r="P57" s="57" t="s">
        <v>197</v>
      </c>
      <c r="Q57" s="60">
        <v>9328.76</v>
      </c>
      <c r="R57" s="60">
        <v>9328.77</v>
      </c>
      <c r="S57" s="60">
        <f t="shared" si="0"/>
        <v>18657.53</v>
      </c>
      <c r="T57" s="58">
        <v>3</v>
      </c>
      <c r="U57" s="60">
        <v>1595.52</v>
      </c>
      <c r="V57" s="58"/>
      <c r="W57" s="60"/>
      <c r="X57" s="58" cm="1">
        <f t="array" ref="X57">SUM(V57,T57)</f>
        <v>3</v>
      </c>
      <c r="Y57" s="60" cm="1">
        <f t="array" ref="Y57">(T57*U57)+(V57*W57)</f>
        <v>4786.5599999999995</v>
      </c>
      <c r="Z57" s="60" cm="1">
        <f t="array" ref="Z57">S57+Y57</f>
        <v>23444.089999999997</v>
      </c>
      <c r="AA57" s="47"/>
    </row>
    <row r="58" spans="1:27" s="51" customFormat="1" ht="48.75" customHeight="1">
      <c r="A58" s="57" t="s">
        <v>247</v>
      </c>
      <c r="B58" s="57" t="s">
        <v>247</v>
      </c>
      <c r="C58" s="57" t="s">
        <v>215</v>
      </c>
      <c r="D58" s="57">
        <v>861103</v>
      </c>
      <c r="E58" s="57" t="s">
        <v>216</v>
      </c>
      <c r="F58" s="57" t="s">
        <v>322</v>
      </c>
      <c r="G58" s="58"/>
      <c r="H58" s="57" t="s">
        <v>7</v>
      </c>
      <c r="I58" s="57" t="s">
        <v>149</v>
      </c>
      <c r="J58" s="57" t="s">
        <v>237</v>
      </c>
      <c r="K58" s="57" t="s">
        <v>149</v>
      </c>
      <c r="L58" s="57" t="s">
        <v>323</v>
      </c>
      <c r="M58" s="59">
        <v>46135</v>
      </c>
      <c r="N58" s="59">
        <v>46138</v>
      </c>
      <c r="O58" s="57"/>
      <c r="P58" s="57"/>
      <c r="Q58" s="60"/>
      <c r="R58" s="60"/>
      <c r="S58" s="60">
        <f t="shared" si="0"/>
        <v>0</v>
      </c>
      <c r="T58" s="58">
        <v>3</v>
      </c>
      <c r="U58" s="60">
        <v>1595.52</v>
      </c>
      <c r="V58" s="58"/>
      <c r="W58" s="60"/>
      <c r="X58" s="58" cm="1">
        <f t="array" ref="X58">SUM(V58,T58)</f>
        <v>3</v>
      </c>
      <c r="Y58" s="60" cm="1">
        <f t="array" ref="Y58">(T58*U58)+(V58*W58)</f>
        <v>4786.5599999999995</v>
      </c>
      <c r="Z58" s="60" cm="1">
        <f t="array" ref="Z58">S58+Y58</f>
        <v>4786.5599999999995</v>
      </c>
      <c r="AA58" s="47" t="s">
        <v>244</v>
      </c>
    </row>
    <row r="59" spans="1:27" s="51" customFormat="1" ht="48.75" customHeight="1">
      <c r="A59" s="57" t="s">
        <v>247</v>
      </c>
      <c r="B59" s="57" t="s">
        <v>247</v>
      </c>
      <c r="C59" s="57" t="s">
        <v>215</v>
      </c>
      <c r="D59" s="57">
        <v>861103</v>
      </c>
      <c r="E59" s="57" t="s">
        <v>216</v>
      </c>
      <c r="F59" s="57" t="s">
        <v>322</v>
      </c>
      <c r="G59" s="58"/>
      <c r="H59" s="57" t="s">
        <v>7</v>
      </c>
      <c r="I59" s="57" t="s">
        <v>149</v>
      </c>
      <c r="J59" s="57" t="s">
        <v>323</v>
      </c>
      <c r="K59" s="57" t="s">
        <v>324</v>
      </c>
      <c r="L59" s="57" t="s">
        <v>325</v>
      </c>
      <c r="M59" s="59">
        <v>46138</v>
      </c>
      <c r="N59" s="59">
        <v>46141</v>
      </c>
      <c r="O59" s="57"/>
      <c r="P59" s="57"/>
      <c r="Q59" s="60"/>
      <c r="R59" s="60"/>
      <c r="S59" s="60">
        <f t="shared" si="0"/>
        <v>0</v>
      </c>
      <c r="T59" s="58">
        <v>3</v>
      </c>
      <c r="U59" s="60">
        <v>1595.52</v>
      </c>
      <c r="V59" s="58">
        <v>1</v>
      </c>
      <c r="W59" s="60">
        <v>478.96</v>
      </c>
      <c r="X59" s="58" cm="1">
        <f t="array" ref="X59">SUM(V59,T59)</f>
        <v>4</v>
      </c>
      <c r="Y59" s="60" cm="1">
        <f t="array" ref="Y59">(T59*U59)+(V59*W59)</f>
        <v>5265.5199999999995</v>
      </c>
      <c r="Z59" s="60" cm="1">
        <f t="array" ref="Z59">S59+Y59</f>
        <v>5265.5199999999995</v>
      </c>
      <c r="AA59" s="47" t="s">
        <v>244</v>
      </c>
    </row>
    <row r="60" spans="1:27" s="51" customFormat="1" ht="48.75" customHeight="1">
      <c r="A60" s="57" t="s">
        <v>247</v>
      </c>
      <c r="B60" s="57" t="s">
        <v>247</v>
      </c>
      <c r="C60" s="57" t="s">
        <v>182</v>
      </c>
      <c r="D60" s="57" t="s">
        <v>314</v>
      </c>
      <c r="E60" s="57" t="s">
        <v>183</v>
      </c>
      <c r="F60" s="57" t="s">
        <v>194</v>
      </c>
      <c r="G60" s="58"/>
      <c r="H60" s="57" t="s">
        <v>7</v>
      </c>
      <c r="I60" s="57" t="s">
        <v>148</v>
      </c>
      <c r="J60" s="57" t="s">
        <v>147</v>
      </c>
      <c r="K60" s="57" t="s">
        <v>148</v>
      </c>
      <c r="L60" s="57" t="s">
        <v>317</v>
      </c>
      <c r="M60" s="59">
        <v>46128</v>
      </c>
      <c r="N60" s="59">
        <v>46129</v>
      </c>
      <c r="O60" s="57"/>
      <c r="P60" s="57"/>
      <c r="Q60" s="60"/>
      <c r="R60" s="60"/>
      <c r="S60" s="60">
        <f t="shared" si="0"/>
        <v>0</v>
      </c>
      <c r="T60" s="58">
        <v>1</v>
      </c>
      <c r="U60" s="60">
        <v>170.12</v>
      </c>
      <c r="V60" s="58">
        <v>1</v>
      </c>
      <c r="W60" s="60">
        <v>57</v>
      </c>
      <c r="X60" s="58" cm="1">
        <f t="array" ref="X60">SUM(V60,T60)</f>
        <v>2</v>
      </c>
      <c r="Y60" s="60" cm="1">
        <f t="array" ref="Y60">(T60*U60)+(V60*W60)</f>
        <v>227.12</v>
      </c>
      <c r="Z60" s="60" cm="1">
        <f t="array" ref="Z60">S60+Y60</f>
        <v>227.12</v>
      </c>
      <c r="AA60" s="47" t="s">
        <v>202</v>
      </c>
    </row>
    <row r="61" spans="1:27" s="51" customFormat="1" ht="48.75" customHeight="1">
      <c r="A61" s="57" t="s">
        <v>247</v>
      </c>
      <c r="B61" s="57" t="s">
        <v>247</v>
      </c>
      <c r="C61" s="57" t="s">
        <v>232</v>
      </c>
      <c r="D61" s="57">
        <v>861065</v>
      </c>
      <c r="E61" s="57" t="s">
        <v>233</v>
      </c>
      <c r="F61" s="57" t="s">
        <v>326</v>
      </c>
      <c r="G61" s="58"/>
      <c r="H61" s="57" t="s">
        <v>7</v>
      </c>
      <c r="I61" s="57" t="s">
        <v>148</v>
      </c>
      <c r="J61" s="57" t="s">
        <v>243</v>
      </c>
      <c r="K61" s="57" t="s">
        <v>264</v>
      </c>
      <c r="L61" s="57" t="s">
        <v>265</v>
      </c>
      <c r="M61" s="59">
        <v>46134</v>
      </c>
      <c r="N61" s="59">
        <v>46137</v>
      </c>
      <c r="O61" s="57" t="s">
        <v>242</v>
      </c>
      <c r="P61" s="57" t="s">
        <v>197</v>
      </c>
      <c r="Q61" s="60">
        <v>4800.12</v>
      </c>
      <c r="R61" s="60">
        <v>4531.79</v>
      </c>
      <c r="S61" s="60">
        <f t="shared" si="0"/>
        <v>9331.91</v>
      </c>
      <c r="T61" s="58">
        <v>3</v>
      </c>
      <c r="U61" s="60">
        <v>332.08</v>
      </c>
      <c r="V61" s="58">
        <v>1</v>
      </c>
      <c r="W61" s="60">
        <v>99.64</v>
      </c>
      <c r="X61" s="58" cm="1">
        <f t="array" ref="X61">SUM(V61,T61)</f>
        <v>4</v>
      </c>
      <c r="Y61" s="60" cm="1">
        <f t="array" ref="Y61">(T61*U61)+(V61*W61)</f>
        <v>1095.8800000000001</v>
      </c>
      <c r="Z61" s="60" cm="1">
        <f t="array" ref="Z61">S61+Y61</f>
        <v>10427.790000000001</v>
      </c>
      <c r="AA61" s="57"/>
    </row>
    <row r="62" spans="1:27" s="51" customFormat="1" ht="48.75" customHeight="1">
      <c r="A62" s="57" t="s">
        <v>247</v>
      </c>
      <c r="B62" s="57" t="s">
        <v>247</v>
      </c>
      <c r="C62" s="57" t="s">
        <v>171</v>
      </c>
      <c r="D62" s="57" t="s">
        <v>172</v>
      </c>
      <c r="E62" s="57" t="s">
        <v>173</v>
      </c>
      <c r="F62" s="57" t="s">
        <v>175</v>
      </c>
      <c r="G62" s="58"/>
      <c r="H62" s="57" t="s">
        <v>7</v>
      </c>
      <c r="I62" s="57" t="s">
        <v>148</v>
      </c>
      <c r="J62" s="57" t="s">
        <v>147</v>
      </c>
      <c r="K62" s="57" t="s">
        <v>148</v>
      </c>
      <c r="L62" s="57" t="s">
        <v>318</v>
      </c>
      <c r="M62" s="59">
        <v>46127</v>
      </c>
      <c r="N62" s="59">
        <v>46128</v>
      </c>
      <c r="O62" s="57"/>
      <c r="P62" s="57"/>
      <c r="Q62" s="60"/>
      <c r="R62" s="60"/>
      <c r="S62" s="60">
        <f t="shared" si="0"/>
        <v>0</v>
      </c>
      <c r="T62" s="58">
        <v>1</v>
      </c>
      <c r="U62" s="60">
        <v>120</v>
      </c>
      <c r="V62" s="58"/>
      <c r="W62" s="60"/>
      <c r="X62" s="58" cm="1">
        <f t="array" ref="X62">SUM(V62,T62)</f>
        <v>1</v>
      </c>
      <c r="Y62" s="60" cm="1">
        <f t="array" ref="Y62">(T62*U62)+(V62*W62)</f>
        <v>120</v>
      </c>
      <c r="Z62" s="60" cm="1">
        <f t="array" ref="Z62">S62+Y62</f>
        <v>120</v>
      </c>
      <c r="AA62" s="47" t="s">
        <v>202</v>
      </c>
    </row>
    <row r="63" spans="1:27" s="51" customFormat="1" ht="45">
      <c r="A63" s="57" t="s">
        <v>247</v>
      </c>
      <c r="B63" s="57" t="s">
        <v>247</v>
      </c>
      <c r="C63" s="57" t="s">
        <v>171</v>
      </c>
      <c r="D63" s="57" t="s">
        <v>172</v>
      </c>
      <c r="E63" s="57" t="s">
        <v>173</v>
      </c>
      <c r="F63" s="57" t="s">
        <v>175</v>
      </c>
      <c r="G63" s="58"/>
      <c r="H63" s="57" t="s">
        <v>7</v>
      </c>
      <c r="I63" s="57" t="s">
        <v>148</v>
      </c>
      <c r="J63" s="57" t="s">
        <v>318</v>
      </c>
      <c r="K63" s="57" t="s">
        <v>148</v>
      </c>
      <c r="L63" s="57" t="s">
        <v>321</v>
      </c>
      <c r="M63" s="59">
        <v>46128</v>
      </c>
      <c r="N63" s="59">
        <v>46129</v>
      </c>
      <c r="O63" s="57"/>
      <c r="P63" s="57"/>
      <c r="Q63" s="60"/>
      <c r="R63" s="60"/>
      <c r="S63" s="60">
        <f t="shared" si="0"/>
        <v>0</v>
      </c>
      <c r="T63" s="58">
        <v>1</v>
      </c>
      <c r="U63" s="60">
        <v>120</v>
      </c>
      <c r="V63" s="58"/>
      <c r="W63" s="60"/>
      <c r="X63" s="58" cm="1">
        <f t="array" ref="X63">SUM(V63,T63)</f>
        <v>1</v>
      </c>
      <c r="Y63" s="60" cm="1">
        <f t="array" ref="Y63">(T63*U63)+(V63*W63)</f>
        <v>120</v>
      </c>
      <c r="Z63" s="60" cm="1">
        <f t="array" ref="Z63">S63+Y63</f>
        <v>120</v>
      </c>
      <c r="AA63" s="47" t="s">
        <v>202</v>
      </c>
    </row>
    <row r="64" spans="1:27" s="51" customFormat="1" ht="48.75" customHeight="1">
      <c r="A64" s="57" t="s">
        <v>247</v>
      </c>
      <c r="B64" s="57" t="s">
        <v>247</v>
      </c>
      <c r="C64" s="57" t="s">
        <v>171</v>
      </c>
      <c r="D64" s="57" t="s">
        <v>172</v>
      </c>
      <c r="E64" s="57" t="s">
        <v>173</v>
      </c>
      <c r="F64" s="57" t="s">
        <v>175</v>
      </c>
      <c r="G64" s="58"/>
      <c r="H64" s="57" t="s">
        <v>7</v>
      </c>
      <c r="I64" s="57" t="s">
        <v>148</v>
      </c>
      <c r="J64" s="57" t="s">
        <v>321</v>
      </c>
      <c r="K64" s="57" t="s">
        <v>148</v>
      </c>
      <c r="L64" s="57" t="s">
        <v>320</v>
      </c>
      <c r="M64" s="59">
        <v>46129</v>
      </c>
      <c r="N64" s="59">
        <v>46130</v>
      </c>
      <c r="O64" s="57"/>
      <c r="P64" s="57"/>
      <c r="Q64" s="60"/>
      <c r="R64" s="60"/>
      <c r="S64" s="60">
        <f t="shared" si="0"/>
        <v>0</v>
      </c>
      <c r="T64" s="58">
        <v>1</v>
      </c>
      <c r="U64" s="60">
        <v>120</v>
      </c>
      <c r="V64" s="58">
        <v>1</v>
      </c>
      <c r="W64" s="60">
        <v>55</v>
      </c>
      <c r="X64" s="58" cm="1">
        <f t="array" ref="X64">SUM(V64,T64)</f>
        <v>2</v>
      </c>
      <c r="Y64" s="60" cm="1">
        <f t="array" ref="Y64">(T64*U64)+(V64*W64)</f>
        <v>175</v>
      </c>
      <c r="Z64" s="60" cm="1">
        <f t="array" ref="Z64">S64+Y64</f>
        <v>175</v>
      </c>
      <c r="AA64" s="47" t="s">
        <v>202</v>
      </c>
    </row>
    <row r="65" spans="1:27" s="51" customFormat="1" ht="48.75" customHeight="1">
      <c r="A65" s="57" t="s">
        <v>247</v>
      </c>
      <c r="B65" s="57" t="s">
        <v>247</v>
      </c>
      <c r="C65" s="57" t="s">
        <v>181</v>
      </c>
      <c r="D65" s="58">
        <v>3905</v>
      </c>
      <c r="E65" s="57" t="s">
        <v>173</v>
      </c>
      <c r="F65" s="57" t="s">
        <v>175</v>
      </c>
      <c r="G65" s="58"/>
      <c r="H65" s="57" t="s">
        <v>7</v>
      </c>
      <c r="I65" s="57" t="s">
        <v>148</v>
      </c>
      <c r="J65" s="57" t="s">
        <v>147</v>
      </c>
      <c r="K65" s="57" t="s">
        <v>148</v>
      </c>
      <c r="L65" s="57" t="s">
        <v>223</v>
      </c>
      <c r="M65" s="59">
        <v>46132</v>
      </c>
      <c r="N65" s="59">
        <v>46132</v>
      </c>
      <c r="O65" s="57"/>
      <c r="P65" s="57"/>
      <c r="Q65" s="60"/>
      <c r="R65" s="60"/>
      <c r="S65" s="60">
        <f t="shared" si="0"/>
        <v>0</v>
      </c>
      <c r="T65" s="58"/>
      <c r="U65" s="60"/>
      <c r="V65" s="58">
        <v>1</v>
      </c>
      <c r="W65" s="60">
        <v>55</v>
      </c>
      <c r="X65" s="58" cm="1">
        <f t="array" ref="X65">SUM(V65,T65)</f>
        <v>1</v>
      </c>
      <c r="Y65" s="60" cm="1">
        <f t="array" ref="Y65">(T65*U65)+(V65*W65)</f>
        <v>55</v>
      </c>
      <c r="Z65" s="60" cm="1">
        <f t="array" ref="Z65">S65+Y65</f>
        <v>55</v>
      </c>
      <c r="AA65" s="47" t="s">
        <v>202</v>
      </c>
    </row>
    <row r="66" spans="1:27" s="51" customFormat="1" ht="48.75" customHeight="1">
      <c r="A66" s="57" t="s">
        <v>247</v>
      </c>
      <c r="B66" s="57" t="s">
        <v>247</v>
      </c>
      <c r="C66" s="57" t="s">
        <v>180</v>
      </c>
      <c r="D66" s="57" t="s">
        <v>262</v>
      </c>
      <c r="E66" s="57" t="s">
        <v>173</v>
      </c>
      <c r="F66" s="57" t="s">
        <v>175</v>
      </c>
      <c r="G66" s="58"/>
      <c r="H66" s="57" t="s">
        <v>7</v>
      </c>
      <c r="I66" s="57" t="s">
        <v>148</v>
      </c>
      <c r="J66" s="57" t="s">
        <v>147</v>
      </c>
      <c r="K66" s="57" t="s">
        <v>148</v>
      </c>
      <c r="L66" s="57" t="s">
        <v>316</v>
      </c>
      <c r="M66" s="59">
        <v>46134</v>
      </c>
      <c r="N66" s="59">
        <v>46135</v>
      </c>
      <c r="O66" s="57"/>
      <c r="P66" s="57"/>
      <c r="Q66" s="60"/>
      <c r="R66" s="60"/>
      <c r="S66" s="60">
        <f t="shared" si="0"/>
        <v>0</v>
      </c>
      <c r="T66" s="58">
        <v>1</v>
      </c>
      <c r="U66" s="60">
        <v>120</v>
      </c>
      <c r="V66" s="58"/>
      <c r="W66" s="60"/>
      <c r="X66" s="58" cm="1">
        <f t="array" ref="X66">SUM(V66,T66)</f>
        <v>1</v>
      </c>
      <c r="Y66" s="60" cm="1">
        <f t="array" ref="Y66">(T66*U66)+(V66*W66)</f>
        <v>120</v>
      </c>
      <c r="Z66" s="60" cm="1">
        <f t="array" ref="Z66">S66+Y66</f>
        <v>120</v>
      </c>
      <c r="AA66" s="47" t="s">
        <v>202</v>
      </c>
    </row>
    <row r="67" spans="1:27" s="51" customFormat="1" ht="48.75" customHeight="1">
      <c r="A67" s="57" t="s">
        <v>247</v>
      </c>
      <c r="B67" s="57" t="s">
        <v>247</v>
      </c>
      <c r="C67" s="57" t="s">
        <v>180</v>
      </c>
      <c r="D67" s="57" t="s">
        <v>262</v>
      </c>
      <c r="E67" s="57" t="s">
        <v>173</v>
      </c>
      <c r="F67" s="57" t="s">
        <v>175</v>
      </c>
      <c r="G67" s="58"/>
      <c r="H67" s="57" t="s">
        <v>7</v>
      </c>
      <c r="I67" s="57" t="s">
        <v>148</v>
      </c>
      <c r="J67" s="57" t="s">
        <v>316</v>
      </c>
      <c r="K67" s="57" t="s">
        <v>148</v>
      </c>
      <c r="L67" s="57" t="s">
        <v>316</v>
      </c>
      <c r="M67" s="59">
        <v>46135</v>
      </c>
      <c r="N67" s="59">
        <v>46136</v>
      </c>
      <c r="O67" s="57"/>
      <c r="P67" s="57"/>
      <c r="Q67" s="60"/>
      <c r="R67" s="60"/>
      <c r="S67" s="60">
        <f t="shared" si="0"/>
        <v>0</v>
      </c>
      <c r="T67" s="58">
        <v>1</v>
      </c>
      <c r="U67" s="60">
        <v>120</v>
      </c>
      <c r="V67" s="58">
        <v>1</v>
      </c>
      <c r="W67" s="60">
        <v>55</v>
      </c>
      <c r="X67" s="58" cm="1">
        <f t="array" ref="X67">SUM(V67,T67)</f>
        <v>2</v>
      </c>
      <c r="Y67" s="60" cm="1">
        <f t="array" ref="Y67">(T67*U67)+(V67*W67)</f>
        <v>175</v>
      </c>
      <c r="Z67" s="60" cm="1">
        <f t="array" ref="Z67">S67+Y67</f>
        <v>175</v>
      </c>
      <c r="AA67" s="47" t="s">
        <v>202</v>
      </c>
    </row>
    <row r="68" spans="1:27" s="51" customFormat="1" ht="48.75" customHeight="1">
      <c r="A68" s="57" t="s">
        <v>247</v>
      </c>
      <c r="B68" s="57" t="s">
        <v>247</v>
      </c>
      <c r="C68" s="57" t="s">
        <v>284</v>
      </c>
      <c r="D68" s="57">
        <v>1491749101</v>
      </c>
      <c r="E68" s="57" t="s">
        <v>285</v>
      </c>
      <c r="F68" s="57" t="s">
        <v>194</v>
      </c>
      <c r="G68" s="58"/>
      <c r="H68" s="57" t="s">
        <v>7</v>
      </c>
      <c r="I68" s="57" t="s">
        <v>148</v>
      </c>
      <c r="J68" s="57" t="s">
        <v>147</v>
      </c>
      <c r="K68" s="57" t="s">
        <v>148</v>
      </c>
      <c r="L68" s="57" t="s">
        <v>316</v>
      </c>
      <c r="M68" s="59">
        <v>46134</v>
      </c>
      <c r="N68" s="59">
        <v>46135</v>
      </c>
      <c r="O68" s="57"/>
      <c r="P68" s="57"/>
      <c r="Q68" s="60"/>
      <c r="R68" s="60"/>
      <c r="S68" s="60">
        <f t="shared" si="0"/>
        <v>0</v>
      </c>
      <c r="T68" s="58">
        <v>1</v>
      </c>
      <c r="U68" s="60">
        <v>170.12</v>
      </c>
      <c r="V68" s="58"/>
      <c r="W68" s="60"/>
      <c r="X68" s="58" cm="1">
        <f t="array" ref="X68">SUM(V68,T68)</f>
        <v>1</v>
      </c>
      <c r="Y68" s="60" cm="1">
        <f t="array" ref="Y68">(T68*U68)+(V68*W68)</f>
        <v>170.12</v>
      </c>
      <c r="Z68" s="60" cm="1">
        <f t="array" ref="Z68">S68+Y68</f>
        <v>170.12</v>
      </c>
      <c r="AA68" s="47" t="s">
        <v>202</v>
      </c>
    </row>
    <row r="69" spans="1:27" s="51" customFormat="1" ht="48.75" customHeight="1">
      <c r="A69" s="57" t="s">
        <v>247</v>
      </c>
      <c r="B69" s="57" t="s">
        <v>247</v>
      </c>
      <c r="C69" s="57" t="s">
        <v>284</v>
      </c>
      <c r="D69" s="57">
        <v>1491749101</v>
      </c>
      <c r="E69" s="57" t="s">
        <v>285</v>
      </c>
      <c r="F69" s="57" t="s">
        <v>194</v>
      </c>
      <c r="G69" s="58"/>
      <c r="H69" s="57" t="s">
        <v>7</v>
      </c>
      <c r="I69" s="57" t="s">
        <v>148</v>
      </c>
      <c r="J69" s="57" t="s">
        <v>316</v>
      </c>
      <c r="K69" s="57" t="s">
        <v>148</v>
      </c>
      <c r="L69" s="57" t="s">
        <v>327</v>
      </c>
      <c r="M69" s="59">
        <v>46135</v>
      </c>
      <c r="N69" s="59">
        <v>46136</v>
      </c>
      <c r="O69" s="57"/>
      <c r="P69" s="57"/>
      <c r="Q69" s="60"/>
      <c r="R69" s="60"/>
      <c r="S69" s="60">
        <f t="shared" si="0"/>
        <v>0</v>
      </c>
      <c r="T69" s="58">
        <v>1</v>
      </c>
      <c r="U69" s="60">
        <v>170.12</v>
      </c>
      <c r="V69" s="58">
        <v>1</v>
      </c>
      <c r="W69" s="60">
        <v>57</v>
      </c>
      <c r="X69" s="58" cm="1">
        <f t="array" ref="X69">SUM(V69,T69)</f>
        <v>2</v>
      </c>
      <c r="Y69" s="60" cm="1">
        <f t="array" ref="Y69">(T69*U69)+(V69*W69)</f>
        <v>227.12</v>
      </c>
      <c r="Z69" s="60" cm="1">
        <f t="array" ref="Z69">S69+Y69</f>
        <v>227.12</v>
      </c>
      <c r="AA69" s="47" t="s">
        <v>202</v>
      </c>
    </row>
    <row r="70" spans="1:27" s="51" customFormat="1" ht="48.75" customHeight="1">
      <c r="A70" s="57" t="s">
        <v>247</v>
      </c>
      <c r="B70" s="57" t="s">
        <v>247</v>
      </c>
      <c r="C70" s="57" t="s">
        <v>289</v>
      </c>
      <c r="D70" s="57" t="s">
        <v>290</v>
      </c>
      <c r="E70" s="57" t="s">
        <v>291</v>
      </c>
      <c r="F70" s="57" t="s">
        <v>194</v>
      </c>
      <c r="G70" s="58"/>
      <c r="H70" s="57" t="s">
        <v>7</v>
      </c>
      <c r="I70" s="57" t="s">
        <v>148</v>
      </c>
      <c r="J70" s="57" t="s">
        <v>147</v>
      </c>
      <c r="K70" s="57" t="s">
        <v>148</v>
      </c>
      <c r="L70" s="57" t="s">
        <v>316</v>
      </c>
      <c r="M70" s="59">
        <v>46134</v>
      </c>
      <c r="N70" s="59">
        <v>46135</v>
      </c>
      <c r="O70" s="57"/>
      <c r="P70" s="57"/>
      <c r="Q70" s="60"/>
      <c r="R70" s="60"/>
      <c r="S70" s="60">
        <f t="shared" si="0"/>
        <v>0</v>
      </c>
      <c r="T70" s="58">
        <v>1</v>
      </c>
      <c r="U70" s="60">
        <v>170.12</v>
      </c>
      <c r="V70" s="58"/>
      <c r="W70" s="60"/>
      <c r="X70" s="58" cm="1">
        <f t="array" ref="X70">SUM(V70,T70)</f>
        <v>1</v>
      </c>
      <c r="Y70" s="60" cm="1">
        <f t="array" ref="Y70">(T70*U70)+(V70*W70)</f>
        <v>170.12</v>
      </c>
      <c r="Z70" s="60" cm="1">
        <f t="array" ref="Z70">S70+Y70</f>
        <v>170.12</v>
      </c>
      <c r="AA70" s="47" t="s">
        <v>202</v>
      </c>
    </row>
    <row r="71" spans="1:27" s="51" customFormat="1" ht="48.75" customHeight="1">
      <c r="A71" s="57" t="s">
        <v>247</v>
      </c>
      <c r="B71" s="57" t="s">
        <v>247</v>
      </c>
      <c r="C71" s="57" t="s">
        <v>289</v>
      </c>
      <c r="D71" s="57" t="s">
        <v>290</v>
      </c>
      <c r="E71" s="57" t="s">
        <v>291</v>
      </c>
      <c r="F71" s="57" t="s">
        <v>194</v>
      </c>
      <c r="G71" s="58"/>
      <c r="H71" s="57" t="s">
        <v>7</v>
      </c>
      <c r="I71" s="57" t="s">
        <v>148</v>
      </c>
      <c r="J71" s="57" t="s">
        <v>316</v>
      </c>
      <c r="K71" s="57" t="s">
        <v>148</v>
      </c>
      <c r="L71" s="57" t="s">
        <v>327</v>
      </c>
      <c r="M71" s="59">
        <v>46135</v>
      </c>
      <c r="N71" s="59">
        <v>46136</v>
      </c>
      <c r="O71" s="57"/>
      <c r="P71" s="57"/>
      <c r="Q71" s="60"/>
      <c r="R71" s="60"/>
      <c r="S71" s="60">
        <f t="shared" si="0"/>
        <v>0</v>
      </c>
      <c r="T71" s="58">
        <v>1</v>
      </c>
      <c r="U71" s="60">
        <v>170.12</v>
      </c>
      <c r="V71" s="58">
        <v>1</v>
      </c>
      <c r="W71" s="60">
        <v>57</v>
      </c>
      <c r="X71" s="58" cm="1">
        <f t="array" ref="X71">SUM(V71,T71)</f>
        <v>2</v>
      </c>
      <c r="Y71" s="60" cm="1">
        <f t="array" ref="Y71">(T71*U71)+(V71*W71)</f>
        <v>227.12</v>
      </c>
      <c r="Z71" s="60" cm="1">
        <f t="array" ref="Z71">S71+Y71</f>
        <v>227.12</v>
      </c>
      <c r="AA71" s="47" t="s">
        <v>202</v>
      </c>
    </row>
    <row r="72" spans="1:27" s="51" customFormat="1" ht="48.75" customHeight="1">
      <c r="A72" s="57" t="s">
        <v>247</v>
      </c>
      <c r="B72" s="57" t="s">
        <v>247</v>
      </c>
      <c r="C72" s="57" t="s">
        <v>284</v>
      </c>
      <c r="D72" s="57">
        <v>1491749101</v>
      </c>
      <c r="E72" s="57" t="s">
        <v>285</v>
      </c>
      <c r="F72" s="57" t="s">
        <v>194</v>
      </c>
      <c r="G72" s="58"/>
      <c r="H72" s="57" t="s">
        <v>7</v>
      </c>
      <c r="I72" s="57" t="s">
        <v>148</v>
      </c>
      <c r="J72" s="57" t="s">
        <v>147</v>
      </c>
      <c r="K72" s="57" t="s">
        <v>148</v>
      </c>
      <c r="L72" s="57" t="s">
        <v>320</v>
      </c>
      <c r="M72" s="59">
        <v>46140</v>
      </c>
      <c r="N72" s="59">
        <v>46141</v>
      </c>
      <c r="O72" s="57"/>
      <c r="P72" s="57"/>
      <c r="Q72" s="60"/>
      <c r="R72" s="60"/>
      <c r="S72" s="60">
        <f t="shared" si="0"/>
        <v>0</v>
      </c>
      <c r="T72" s="58">
        <v>1</v>
      </c>
      <c r="U72" s="60">
        <v>170.12</v>
      </c>
      <c r="V72" s="58">
        <v>1</v>
      </c>
      <c r="W72" s="60">
        <v>57</v>
      </c>
      <c r="X72" s="58" cm="1">
        <f t="array" ref="X72">SUM(V72,T72)</f>
        <v>2</v>
      </c>
      <c r="Y72" s="60" cm="1">
        <f t="array" ref="Y72">(T72*U72)+(V72*W72)</f>
        <v>227.12</v>
      </c>
      <c r="Z72" s="60" cm="1">
        <f t="array" ref="Z72">S72+Y72</f>
        <v>227.12</v>
      </c>
      <c r="AA72" s="47" t="s">
        <v>202</v>
      </c>
    </row>
    <row r="73" spans="1:27" s="51" customFormat="1" ht="48.75" customHeight="1">
      <c r="A73" s="57" t="s">
        <v>247</v>
      </c>
      <c r="B73" s="57" t="s">
        <v>247</v>
      </c>
      <c r="C73" s="57" t="s">
        <v>180</v>
      </c>
      <c r="D73" s="57" t="s">
        <v>262</v>
      </c>
      <c r="E73" s="57" t="s">
        <v>173</v>
      </c>
      <c r="F73" s="57" t="s">
        <v>175</v>
      </c>
      <c r="G73" s="58"/>
      <c r="H73" s="57" t="s">
        <v>7</v>
      </c>
      <c r="I73" s="57" t="s">
        <v>148</v>
      </c>
      <c r="J73" s="57" t="s">
        <v>147</v>
      </c>
      <c r="K73" s="57" t="s">
        <v>148</v>
      </c>
      <c r="L73" s="57" t="s">
        <v>320</v>
      </c>
      <c r="M73" s="59">
        <v>46140</v>
      </c>
      <c r="N73" s="59">
        <v>46141</v>
      </c>
      <c r="O73" s="57"/>
      <c r="P73" s="57"/>
      <c r="Q73" s="60"/>
      <c r="R73" s="60"/>
      <c r="S73" s="60">
        <f t="shared" ref="S73:S74" si="1">Q73+R73</f>
        <v>0</v>
      </c>
      <c r="T73" s="58">
        <v>1</v>
      </c>
      <c r="U73" s="60">
        <v>120</v>
      </c>
      <c r="V73" s="58">
        <v>1</v>
      </c>
      <c r="W73" s="60">
        <v>55</v>
      </c>
      <c r="X73" s="58" cm="1">
        <f t="array" ref="X73">SUM(V73,T73)</f>
        <v>2</v>
      </c>
      <c r="Y73" s="60" cm="1">
        <f t="array" ref="Y73">(T73*U73)+(V73*W73)</f>
        <v>175</v>
      </c>
      <c r="Z73" s="60" cm="1">
        <f t="array" ref="Z73">S73+Y73</f>
        <v>175</v>
      </c>
      <c r="AA73" s="47" t="s">
        <v>202</v>
      </c>
    </row>
    <row r="74" spans="1:27" s="51" customFormat="1" ht="48.75" customHeight="1">
      <c r="A74" s="57" t="s">
        <v>247</v>
      </c>
      <c r="B74" s="57" t="s">
        <v>247</v>
      </c>
      <c r="C74" s="57" t="s">
        <v>289</v>
      </c>
      <c r="D74" s="57" t="s">
        <v>290</v>
      </c>
      <c r="E74" s="57" t="s">
        <v>291</v>
      </c>
      <c r="F74" s="57" t="s">
        <v>194</v>
      </c>
      <c r="G74" s="58"/>
      <c r="H74" s="57" t="s">
        <v>7</v>
      </c>
      <c r="I74" s="57" t="s">
        <v>148</v>
      </c>
      <c r="J74" s="57" t="s">
        <v>147</v>
      </c>
      <c r="K74" s="57" t="s">
        <v>148</v>
      </c>
      <c r="L74" s="57" t="s">
        <v>320</v>
      </c>
      <c r="M74" s="59">
        <v>46140</v>
      </c>
      <c r="N74" s="59">
        <v>46141</v>
      </c>
      <c r="O74" s="57"/>
      <c r="P74" s="57"/>
      <c r="Q74" s="60"/>
      <c r="R74" s="60"/>
      <c r="S74" s="60">
        <f t="shared" si="1"/>
        <v>0</v>
      </c>
      <c r="T74" s="58">
        <v>1</v>
      </c>
      <c r="U74" s="60">
        <v>170.12</v>
      </c>
      <c r="V74" s="58">
        <v>1</v>
      </c>
      <c r="W74" s="60">
        <v>57</v>
      </c>
      <c r="X74" s="58" cm="1">
        <f t="array" ref="X74">SUM(V74,T74)</f>
        <v>2</v>
      </c>
      <c r="Y74" s="60" cm="1">
        <f t="array" ref="Y74">(T74*U74)+(V74*W74)</f>
        <v>227.12</v>
      </c>
      <c r="Z74" s="60" cm="1">
        <f t="array" ref="Z74">S74+Y74</f>
        <v>227.12</v>
      </c>
      <c r="AA74" s="47" t="s">
        <v>202</v>
      </c>
    </row>
    <row r="75" spans="1:27" s="51" customFormat="1" ht="48.75" hidden="1" customHeight="1">
      <c r="A75" s="47"/>
      <c r="B75" s="47"/>
      <c r="C75" s="47"/>
      <c r="D75" s="47"/>
      <c r="E75" s="47"/>
      <c r="F75" s="47"/>
      <c r="G75" s="48"/>
      <c r="H75" s="47"/>
      <c r="I75" s="47"/>
      <c r="J75" s="47"/>
      <c r="K75" s="47"/>
      <c r="L75" s="47"/>
      <c r="M75" s="49"/>
      <c r="N75" s="49"/>
      <c r="O75" s="47"/>
      <c r="P75" s="47"/>
      <c r="Q75" s="50"/>
      <c r="R75" s="50"/>
      <c r="S75" s="50"/>
      <c r="T75" s="48"/>
      <c r="U75" s="50"/>
      <c r="V75" s="48"/>
      <c r="W75" s="50"/>
      <c r="X75" s="48"/>
      <c r="Y75" s="50"/>
      <c r="Z75" s="50"/>
      <c r="AA75" s="47"/>
    </row>
    <row r="76" spans="1:27" s="51" customFormat="1" ht="48.75" hidden="1" customHeight="1">
      <c r="A76" s="47"/>
      <c r="B76" s="47"/>
      <c r="C76" s="47"/>
      <c r="D76" s="48"/>
      <c r="E76" s="47"/>
      <c r="F76" s="47"/>
      <c r="G76" s="48"/>
      <c r="H76" s="47"/>
      <c r="I76" s="47"/>
      <c r="J76" s="47"/>
      <c r="K76" s="47"/>
      <c r="L76" s="47"/>
      <c r="M76" s="49"/>
      <c r="N76" s="49"/>
      <c r="O76" s="47"/>
      <c r="P76" s="47"/>
      <c r="Q76" s="50"/>
      <c r="R76" s="50"/>
      <c r="S76" s="50"/>
      <c r="T76" s="48"/>
      <c r="U76" s="50"/>
      <c r="V76" s="48"/>
      <c r="W76" s="50"/>
      <c r="X76" s="48"/>
      <c r="Y76" s="50"/>
      <c r="Z76" s="50"/>
      <c r="AA76" s="47"/>
    </row>
    <row r="77" spans="1:27" s="51" customFormat="1" ht="48.75" hidden="1" customHeight="1">
      <c r="A77" s="47"/>
      <c r="B77" s="47"/>
      <c r="C77" s="47"/>
      <c r="D77" s="47"/>
      <c r="E77" s="47"/>
      <c r="F77" s="47"/>
      <c r="G77" s="48"/>
      <c r="H77" s="47"/>
      <c r="I77" s="47"/>
      <c r="J77" s="47"/>
      <c r="K77" s="47"/>
      <c r="L77" s="47"/>
      <c r="M77" s="49"/>
      <c r="N77" s="49"/>
      <c r="O77" s="47"/>
      <c r="P77" s="47"/>
      <c r="Q77" s="50"/>
      <c r="R77" s="50"/>
      <c r="S77" s="50"/>
      <c r="T77" s="48"/>
      <c r="U77" s="50"/>
      <c r="V77" s="48"/>
      <c r="W77" s="50"/>
      <c r="X77" s="48"/>
      <c r="Y77" s="50"/>
      <c r="Z77" s="50"/>
      <c r="AA77" s="47"/>
    </row>
    <row r="78" spans="1:27" s="51" customFormat="1" ht="48.75" hidden="1" customHeight="1">
      <c r="A78" s="47"/>
      <c r="B78" s="47"/>
      <c r="C78" s="47"/>
      <c r="D78" s="47"/>
      <c r="E78" s="47"/>
      <c r="F78" s="47"/>
      <c r="G78" s="48"/>
      <c r="H78" s="47"/>
      <c r="I78" s="47"/>
      <c r="J78" s="47"/>
      <c r="K78" s="47"/>
      <c r="L78" s="47"/>
      <c r="M78" s="49"/>
      <c r="N78" s="49"/>
      <c r="O78" s="47"/>
      <c r="P78" s="47"/>
      <c r="Q78" s="50"/>
      <c r="R78" s="50"/>
      <c r="S78" s="50"/>
      <c r="T78" s="48"/>
      <c r="U78" s="50"/>
      <c r="V78" s="48"/>
      <c r="W78" s="50"/>
      <c r="X78" s="48"/>
      <c r="Y78" s="50"/>
      <c r="Z78" s="50"/>
      <c r="AA78" s="47"/>
    </row>
    <row r="79" spans="1:27" s="51" customFormat="1" ht="44.25" hidden="1" customHeight="1">
      <c r="A79" s="47"/>
      <c r="B79" s="47"/>
      <c r="C79" s="47"/>
      <c r="D79" s="47"/>
      <c r="E79" s="47"/>
      <c r="F79" s="47"/>
      <c r="G79" s="48"/>
      <c r="H79" s="47"/>
      <c r="I79" s="47"/>
      <c r="J79" s="47"/>
      <c r="K79" s="47"/>
      <c r="L79" s="47"/>
      <c r="M79" s="49"/>
      <c r="N79" s="49"/>
      <c r="O79" s="47"/>
      <c r="P79" s="47"/>
      <c r="Q79" s="50"/>
      <c r="R79" s="50"/>
      <c r="S79" s="50"/>
      <c r="T79" s="48"/>
      <c r="U79" s="50"/>
      <c r="V79" s="48"/>
      <c r="W79" s="50"/>
      <c r="X79" s="48"/>
      <c r="Y79" s="50"/>
      <c r="Z79" s="50"/>
      <c r="AA79" s="47"/>
    </row>
    <row r="80" spans="1:27" s="51" customFormat="1" ht="47.25" hidden="1" customHeight="1">
      <c r="A80" s="47"/>
      <c r="B80" s="47"/>
      <c r="C80" s="47"/>
      <c r="D80" s="47"/>
      <c r="E80" s="47"/>
      <c r="F80" s="47"/>
      <c r="G80" s="48"/>
      <c r="H80" s="47"/>
      <c r="I80" s="47"/>
      <c r="J80" s="47"/>
      <c r="K80" s="47"/>
      <c r="L80" s="47"/>
      <c r="M80" s="49"/>
      <c r="N80" s="49"/>
      <c r="O80" s="47"/>
      <c r="P80" s="47"/>
      <c r="Q80" s="50"/>
      <c r="R80" s="50"/>
      <c r="S80" s="50"/>
      <c r="T80" s="48"/>
      <c r="U80" s="50"/>
      <c r="V80" s="48"/>
      <c r="W80" s="50"/>
      <c r="X80" s="48"/>
      <c r="Y80" s="50"/>
      <c r="Z80" s="50"/>
      <c r="AA80" s="47"/>
    </row>
    <row r="81" spans="1:27" s="51" customFormat="1" ht="48.75" hidden="1" customHeight="1">
      <c r="A81" s="47"/>
      <c r="B81" s="47"/>
      <c r="C81" s="47"/>
      <c r="D81" s="47"/>
      <c r="E81" s="47"/>
      <c r="F81" s="47"/>
      <c r="G81" s="48"/>
      <c r="H81" s="47"/>
      <c r="I81" s="47"/>
      <c r="J81" s="47"/>
      <c r="K81" s="47"/>
      <c r="L81" s="47"/>
      <c r="M81" s="49"/>
      <c r="N81" s="49"/>
      <c r="O81" s="47"/>
      <c r="P81" s="47"/>
      <c r="Q81" s="50"/>
      <c r="R81" s="50"/>
      <c r="S81" s="50"/>
      <c r="T81" s="48"/>
      <c r="U81" s="50"/>
      <c r="V81" s="48"/>
      <c r="W81" s="50"/>
      <c r="X81" s="48"/>
      <c r="Y81" s="50"/>
      <c r="Z81" s="50"/>
      <c r="AA81" s="47"/>
    </row>
    <row r="82" spans="1:27" ht="15.75" customHeight="1">
      <c r="A82" s="70" t="s">
        <v>40</v>
      </c>
      <c r="B82" s="70"/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</row>
    <row r="83" spans="1:27" ht="15.75" customHeight="1">
      <c r="A83" s="71" t="s">
        <v>41</v>
      </c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3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</row>
    <row r="84" spans="1:27" ht="15.75" customHeight="1">
      <c r="A84" s="74" t="s">
        <v>42</v>
      </c>
      <c r="B84" s="75"/>
      <c r="C84" s="75"/>
      <c r="D84" s="75"/>
      <c r="E84" s="75"/>
      <c r="F84" s="75"/>
      <c r="G84" s="75"/>
      <c r="H84" s="75"/>
      <c r="I84" s="75"/>
      <c r="J84" s="75"/>
      <c r="K84" s="75"/>
      <c r="L84" s="76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</row>
    <row r="85" spans="1:27" ht="15.75" customHeight="1">
      <c r="A85" s="74" t="s">
        <v>43</v>
      </c>
      <c r="B85" s="75"/>
      <c r="C85" s="75"/>
      <c r="D85" s="75"/>
      <c r="E85" s="75"/>
      <c r="F85" s="75"/>
      <c r="G85" s="75"/>
      <c r="H85" s="75"/>
      <c r="I85" s="75"/>
      <c r="J85" s="75"/>
      <c r="K85" s="75"/>
      <c r="L85" s="76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</row>
    <row r="86" spans="1:27" ht="15.75" customHeight="1">
      <c r="A86" s="63" t="s">
        <v>44</v>
      </c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5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</row>
    <row r="87" spans="1:27" ht="15.75" customHeight="1">
      <c r="A87" s="63" t="s">
        <v>45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5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</row>
    <row r="88" spans="1:27" ht="15.75" customHeight="1">
      <c r="A88" s="63" t="s">
        <v>46</v>
      </c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5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</row>
    <row r="89" spans="1:27" ht="15.75" customHeight="1">
      <c r="A89" s="63" t="s">
        <v>47</v>
      </c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5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</row>
    <row r="90" spans="1:27" ht="15.75" customHeight="1">
      <c r="A90" s="63" t="s">
        <v>91</v>
      </c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5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</row>
    <row r="91" spans="1:27" ht="15.75" customHeight="1">
      <c r="A91" s="63" t="s">
        <v>92</v>
      </c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5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</row>
    <row r="92" spans="1:27" ht="15.75" customHeight="1">
      <c r="A92" s="63" t="s">
        <v>93</v>
      </c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5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</row>
    <row r="93" spans="1:27" ht="15.75" customHeight="1">
      <c r="A93" s="63" t="s">
        <v>94</v>
      </c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5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</row>
    <row r="94" spans="1:27" ht="15.75" customHeight="1">
      <c r="A94" s="63" t="s">
        <v>95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5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</row>
    <row r="95" spans="1:27" ht="15.75" customHeight="1">
      <c r="A95" s="63" t="s">
        <v>96</v>
      </c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65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</row>
    <row r="96" spans="1:27" ht="15.75" customHeight="1">
      <c r="A96" s="63" t="s">
        <v>97</v>
      </c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5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</row>
    <row r="97" spans="1:27" ht="15.75" customHeight="1">
      <c r="A97" s="63" t="s">
        <v>98</v>
      </c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5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</row>
    <row r="98" spans="1:27" ht="15.75" customHeight="1">
      <c r="A98" s="63" t="s">
        <v>99</v>
      </c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5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</row>
    <row r="99" spans="1:27" ht="15.75" customHeight="1">
      <c r="A99" s="63" t="s">
        <v>100</v>
      </c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5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</row>
    <row r="100" spans="1:27" ht="15.75" customHeight="1">
      <c r="A100" s="63" t="s">
        <v>101</v>
      </c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5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</row>
    <row r="101" spans="1:27" ht="15.75" customHeight="1">
      <c r="A101" s="63" t="s">
        <v>102</v>
      </c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5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</row>
    <row r="102" spans="1:27" ht="15.75" customHeight="1">
      <c r="A102" s="63" t="s">
        <v>103</v>
      </c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5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</row>
    <row r="103" spans="1:27" ht="15.75" customHeight="1">
      <c r="A103" s="63" t="s">
        <v>104</v>
      </c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5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</row>
    <row r="104" spans="1:27" ht="15.75" customHeight="1">
      <c r="A104" s="63" t="s">
        <v>105</v>
      </c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5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</row>
    <row r="105" spans="1:27" ht="15.75" customHeight="1">
      <c r="A105" s="63" t="s">
        <v>106</v>
      </c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5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</row>
    <row r="106" spans="1:27" ht="15.75" customHeight="1">
      <c r="A106" s="63" t="s">
        <v>107</v>
      </c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5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</row>
    <row r="107" spans="1:27" ht="15.75" customHeight="1">
      <c r="A107" s="63" t="s">
        <v>108</v>
      </c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5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</row>
    <row r="108" spans="1:27" ht="15.75" customHeight="1">
      <c r="A108" s="63" t="s">
        <v>109</v>
      </c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5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</row>
    <row r="109" spans="1:27" ht="15.75" customHeight="1">
      <c r="A109" s="63" t="s">
        <v>110</v>
      </c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5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</row>
    <row r="110" spans="1:27" ht="15.75" customHeight="1">
      <c r="A110" s="63" t="s">
        <v>111</v>
      </c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5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</row>
    <row r="111" spans="1:27" ht="15.75" customHeight="1">
      <c r="A111" s="63" t="s">
        <v>112</v>
      </c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5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</row>
    <row r="112" spans="1:27" ht="15.75" hidden="1" customHeight="1"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</row>
    <row r="113" spans="1:27" ht="15.75" hidden="1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</row>
    <row r="114" spans="1:27" ht="15.75" hidden="1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</row>
    <row r="115" spans="1:27" ht="15.75" hidden="1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</row>
    <row r="116" spans="1:27" ht="15.75" hidden="1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</row>
    <row r="117" spans="1:27" ht="15.75" hidden="1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</row>
    <row r="118" spans="1:27" ht="15.75" hidden="1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</row>
    <row r="119" spans="1:27" ht="15.75" hidden="1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</row>
    <row r="120" spans="1:27" ht="15.75" hidden="1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</row>
    <row r="121" spans="1:27" ht="15.75" hidden="1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</row>
    <row r="122" spans="1:27" ht="15.75" hidden="1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</row>
    <row r="123" spans="1:27" ht="15.75" hidden="1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</row>
    <row r="124" spans="1:27" ht="15.75" hidden="1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</row>
    <row r="125" spans="1:27" ht="15.75" hidden="1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</row>
    <row r="126" spans="1:27" ht="15.75" hidden="1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</row>
    <row r="127" spans="1:27" ht="15.75" hidden="1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</row>
    <row r="128" spans="1:27" ht="15.75" hidden="1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</row>
    <row r="129" spans="1:27" ht="15.75" hidden="1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</row>
    <row r="130" spans="1:27" ht="15.75" hidden="1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</row>
    <row r="131" spans="1:27" ht="15.75" hidden="1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</row>
    <row r="132" spans="1:27" ht="15.75" hidden="1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</row>
    <row r="133" spans="1:27" ht="15.75" hidden="1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</row>
    <row r="134" spans="1:27" ht="15.75" hidden="1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</row>
    <row r="135" spans="1:27" ht="15.75" hidden="1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</row>
    <row r="136" spans="1:27" ht="15.75" hidden="1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</row>
    <row r="137" spans="1:27" ht="15.75" hidden="1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</row>
    <row r="138" spans="1:27" ht="15.75" hidden="1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</row>
    <row r="139" spans="1:27" ht="15.75" hidden="1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</row>
    <row r="140" spans="1:27" ht="15.75" hidden="1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</row>
    <row r="141" spans="1:27" ht="15.75" hidden="1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</row>
    <row r="142" spans="1:27" ht="15.75" hidden="1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</row>
    <row r="143" spans="1:27" ht="15.75" hidden="1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</row>
    <row r="144" spans="1:27" ht="15.75" hidden="1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</row>
    <row r="145" spans="1:27" ht="15.75" hidden="1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</row>
    <row r="146" spans="1:27" ht="15.75" hidden="1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</row>
    <row r="147" spans="1:27" ht="15.75" hidden="1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</row>
    <row r="148" spans="1:27" ht="15.75" hidden="1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</row>
    <row r="149" spans="1:27" ht="15.75" hidden="1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</row>
    <row r="150" spans="1:27" ht="15.75" hidden="1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</row>
    <row r="151" spans="1:27" ht="15.75" hidden="1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</row>
    <row r="152" spans="1:27" ht="15.75" hidden="1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</row>
    <row r="153" spans="1:27" ht="15.75" hidden="1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</row>
    <row r="154" spans="1:27" ht="15.75" hidden="1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</row>
    <row r="155" spans="1:27" ht="15.75" hidden="1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</row>
    <row r="156" spans="1:27" ht="15.75" hidden="1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</row>
    <row r="157" spans="1:27" ht="15.75" hidden="1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</row>
    <row r="158" spans="1:27" ht="15.75" hidden="1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</row>
    <row r="159" spans="1:27" ht="15.75" hidden="1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</row>
    <row r="160" spans="1:27" ht="15.75" hidden="1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</row>
    <row r="161" spans="1:27" ht="15.75" hidden="1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</row>
    <row r="162" spans="1:27" ht="15.75" hidden="1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</row>
    <row r="163" spans="1:27" ht="15.75" hidden="1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</row>
    <row r="164" spans="1:27" ht="15.75" hidden="1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</row>
    <row r="165" spans="1:27" ht="15.75" hidden="1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</row>
    <row r="166" spans="1:27" ht="15.75" hidden="1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</row>
    <row r="167" spans="1:27" ht="15.75" hidden="1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</row>
    <row r="168" spans="1:27" ht="15.75" hidden="1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</row>
    <row r="169" spans="1:27" ht="15.75" hidden="1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</row>
    <row r="170" spans="1:27" ht="15.75" hidden="1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</row>
    <row r="171" spans="1:27" ht="15.75" hidden="1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</row>
    <row r="172" spans="1:27" ht="15.75" hidden="1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</row>
    <row r="173" spans="1:27" ht="15.75" hidden="1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</row>
    <row r="174" spans="1:27" ht="15.75" hidden="1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</row>
    <row r="175" spans="1:27" ht="15.75" hidden="1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</row>
    <row r="176" spans="1:27" ht="15.75" hidden="1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</row>
    <row r="177" spans="1:27" ht="15.75" hidden="1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</row>
    <row r="178" spans="1:27" ht="15.75" hidden="1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</row>
    <row r="179" spans="1:27" ht="15.75" hidden="1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</row>
    <row r="180" spans="1:27" ht="15.75" hidden="1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</row>
    <row r="181" spans="1:27" ht="15.75" hidden="1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</row>
    <row r="182" spans="1:27" ht="15.75" hidden="1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</row>
    <row r="183" spans="1:27" ht="15.75" hidden="1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</row>
    <row r="184" spans="1:27" ht="15.75" hidden="1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</row>
    <row r="185" spans="1:27" ht="15.75" hidden="1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</row>
    <row r="186" spans="1:27" ht="15.75" hidden="1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</row>
    <row r="187" spans="1:27" ht="15.75" hidden="1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</row>
    <row r="188" spans="1:27" ht="15.75" hidden="1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</row>
    <row r="189" spans="1:27" ht="15.75" hidden="1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</row>
    <row r="190" spans="1:27" ht="15.75" hidden="1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</row>
    <row r="191" spans="1:27" ht="15.75" hidden="1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</row>
    <row r="192" spans="1:27" ht="15.75" hidden="1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</row>
    <row r="193" spans="1:27" ht="15.75" hidden="1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</row>
    <row r="194" spans="1:27" ht="15.75" hidden="1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</row>
    <row r="195" spans="1:27" ht="15.75" hidden="1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</row>
    <row r="196" spans="1:27" ht="15.75" hidden="1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</row>
    <row r="197" spans="1:27" ht="15.75" hidden="1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</row>
    <row r="198" spans="1:27" ht="15.75" hidden="1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</row>
    <row r="199" spans="1:27" ht="15.75" hidden="1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</row>
    <row r="200" spans="1:27" ht="15.75" hidden="1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</row>
    <row r="201" spans="1:27" ht="15.75" hidden="1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</row>
    <row r="202" spans="1:27" ht="15.75" hidden="1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</row>
    <row r="203" spans="1:27" ht="15.75" hidden="1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</row>
    <row r="204" spans="1:27" ht="15.75" hidden="1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</row>
    <row r="205" spans="1:27" ht="15.75" hidden="1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</row>
    <row r="206" spans="1:27" ht="15.75" hidden="1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</row>
    <row r="207" spans="1:27" ht="15.75" hidden="1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</row>
    <row r="208" spans="1:27" ht="15.75" hidden="1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</row>
    <row r="209" spans="1:27" ht="15.75" hidden="1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</row>
    <row r="210" spans="1:27" ht="15.75" hidden="1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</row>
    <row r="211" spans="1:27" ht="15.75" hidden="1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</row>
    <row r="212" spans="1:27" ht="15.75" hidden="1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</row>
    <row r="213" spans="1:27" ht="15.75" hidden="1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</row>
    <row r="214" spans="1:27" ht="15.75" hidden="1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spans="1:27" ht="15.75" hidden="1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</row>
    <row r="216" spans="1:27" ht="15.75" hidden="1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</row>
    <row r="217" spans="1:27" ht="15.75" hidden="1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</row>
    <row r="218" spans="1:27" ht="15.75" hidden="1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</row>
    <row r="219" spans="1:27" ht="15.75" hidden="1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</row>
    <row r="220" spans="1:27" ht="15.75" hidden="1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</row>
    <row r="221" spans="1:27" ht="15.75" hidden="1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</row>
    <row r="222" spans="1:27" ht="15.75" hidden="1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</row>
    <row r="223" spans="1:27" ht="15.75" hidden="1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</row>
    <row r="224" spans="1:27" ht="15.75" hidden="1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</row>
    <row r="225" spans="1:27" ht="15.75" hidden="1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</row>
    <row r="226" spans="1:27" ht="15.75" hidden="1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</row>
    <row r="227" spans="1:27" ht="15.75" hidden="1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</row>
    <row r="228" spans="1:27" ht="15.75" hidden="1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</row>
    <row r="229" spans="1:27" ht="15.75" hidden="1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</row>
    <row r="230" spans="1:27" ht="15.75" hidden="1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</row>
    <row r="231" spans="1:27" ht="15.75" hidden="1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</row>
    <row r="232" spans="1:27" ht="15.75" hidden="1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</row>
    <row r="233" spans="1:27" ht="15.75" hidden="1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</row>
    <row r="234" spans="1:27" ht="15.75" hidden="1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</row>
    <row r="235" spans="1:27" ht="15.75" hidden="1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</row>
    <row r="236" spans="1:27" ht="15.75" hidden="1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</row>
    <row r="237" spans="1:27" ht="15.75" hidden="1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</row>
    <row r="238" spans="1:27" ht="15.75" hidden="1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</row>
    <row r="239" spans="1:27" ht="15.75" hidden="1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</row>
    <row r="240" spans="1:27" ht="15.75" hidden="1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</row>
    <row r="241" spans="1:27" ht="15.75" hidden="1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</row>
    <row r="242" spans="1:27" ht="15.75" hidden="1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</row>
    <row r="243" spans="1:27" ht="15.75" hidden="1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</row>
    <row r="244" spans="1:27" ht="15.75" hidden="1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</row>
    <row r="245" spans="1:27" ht="15.75" hidden="1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</row>
    <row r="246" spans="1:27" ht="15.75" hidden="1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</row>
    <row r="247" spans="1:27" ht="15.75" hidden="1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</row>
    <row r="248" spans="1:27" ht="15.75" hidden="1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</row>
    <row r="249" spans="1:27" ht="15.75" hidden="1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</row>
    <row r="250" spans="1:27" ht="15.75" hidden="1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</row>
    <row r="251" spans="1:27" ht="15.75" hidden="1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</row>
    <row r="252" spans="1:27" ht="15.75" hidden="1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</row>
    <row r="253" spans="1:27" ht="15.75" hidden="1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</row>
    <row r="254" spans="1:27" ht="15.75" hidden="1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</row>
    <row r="255" spans="1:27" ht="15.75" hidden="1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</row>
    <row r="256" spans="1:27" ht="15.75" hidden="1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</row>
    <row r="257" spans="1:27" ht="15.75" hidden="1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</row>
    <row r="258" spans="1:27" ht="15.75" hidden="1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</row>
    <row r="259" spans="1:27" ht="15.75" hidden="1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</row>
    <row r="260" spans="1:27" ht="15.75" hidden="1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</row>
    <row r="261" spans="1:27" ht="15.75" hidden="1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</row>
    <row r="262" spans="1:27" ht="15.75" hidden="1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</row>
    <row r="263" spans="1:27" ht="15.75" hidden="1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</row>
    <row r="264" spans="1:27" ht="15.75" hidden="1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</row>
    <row r="265" spans="1:27" ht="15.75" hidden="1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</row>
    <row r="266" spans="1:27" ht="15.75" hidden="1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</row>
    <row r="267" spans="1:27" ht="15.75" hidden="1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</row>
    <row r="268" spans="1:27" ht="15.75" hidden="1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</row>
    <row r="269" spans="1:27" ht="15.75" hidden="1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</row>
    <row r="270" spans="1:27" ht="15.75" hidden="1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</row>
    <row r="271" spans="1:27" ht="15.75" hidden="1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</row>
    <row r="272" spans="1:27" ht="15.75" hidden="1" customHeight="1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</row>
    <row r="273" spans="1:27" ht="15.75" hidden="1" customHeight="1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</row>
    <row r="274" spans="1:27" ht="15.75" hidden="1" customHeight="1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</row>
    <row r="275" spans="1:27" ht="15.75" hidden="1" customHeight="1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</row>
    <row r="276" spans="1:27" ht="15.75" hidden="1" customHeight="1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</row>
    <row r="277" spans="1:27" ht="15.75" hidden="1" customHeight="1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</row>
    <row r="278" spans="1:27" ht="15.75" hidden="1" customHeight="1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</row>
    <row r="279" spans="1:27" ht="15.75" hidden="1" customHeight="1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</row>
    <row r="280" spans="1:27" ht="15.75" hidden="1" customHeight="1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</row>
    <row r="281" spans="1:27" ht="15.75" hidden="1" customHeight="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</row>
    <row r="282" spans="1:27" ht="15.75" hidden="1" customHeight="1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</row>
    <row r="283" spans="1:27" ht="15.75" hidden="1" customHeight="1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</row>
    <row r="284" spans="1:27" ht="15.75" hidden="1" customHeight="1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</row>
    <row r="285" spans="1:27" ht="15.75" hidden="1" customHeight="1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</row>
    <row r="286" spans="1:27" ht="15.75" hidden="1" customHeight="1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</row>
    <row r="287" spans="1:27" ht="15.75" hidden="1" customHeight="1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</row>
    <row r="288" spans="1:27" ht="15.75" hidden="1" customHeight="1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</row>
    <row r="289" spans="1:27" ht="15.75" hidden="1" customHeight="1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</row>
    <row r="290" spans="1:27" ht="15.75" hidden="1" customHeight="1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</row>
    <row r="291" spans="1:27" ht="15.75" hidden="1" customHeight="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</row>
    <row r="292" spans="1:27" ht="15.75" hidden="1" customHeight="1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</row>
    <row r="293" spans="1:27" ht="15.75" hidden="1" customHeight="1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</row>
    <row r="294" spans="1:27" ht="15.75" hidden="1" customHeight="1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</row>
    <row r="295" spans="1:27" ht="15.75" hidden="1" customHeight="1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</row>
    <row r="296" spans="1:27" ht="15.75" hidden="1" customHeight="1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</row>
    <row r="297" spans="1:27" ht="15.75" hidden="1" customHeight="1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</row>
    <row r="298" spans="1:27" ht="15.75" hidden="1" customHeight="1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</row>
    <row r="299" spans="1:27" ht="15.75" hidden="1" customHeight="1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</row>
    <row r="300" spans="1:27" ht="15.75" hidden="1" customHeight="1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</row>
    <row r="301" spans="1:27" ht="15.75" hidden="1" customHeight="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</row>
    <row r="302" spans="1:27" ht="15.75" hidden="1" customHeight="1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</row>
    <row r="303" spans="1:27" ht="15.75" hidden="1" customHeight="1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</row>
    <row r="304" spans="1:27" ht="15.75" hidden="1" customHeight="1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</row>
    <row r="305" spans="1:27" ht="15.75" hidden="1" customHeight="1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</row>
    <row r="306" spans="1:27" ht="15.75" hidden="1" customHeight="1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</row>
    <row r="307" spans="1:27" ht="15.75" hidden="1" customHeight="1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</row>
    <row r="308" spans="1:27" ht="15.75" hidden="1" customHeight="1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</row>
    <row r="309" spans="1:27" ht="15.75" hidden="1" customHeight="1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</row>
    <row r="310" spans="1:27" ht="15.75" hidden="1" customHeight="1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</row>
    <row r="311" spans="1:27" ht="15.75" hidden="1" customHeight="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</row>
    <row r="312" spans="1:27" ht="15.75" hidden="1" customHeight="1"/>
    <row r="313" spans="1:27" ht="15.75" hidden="1" customHeight="1"/>
    <row r="314" spans="1:27" ht="15.75" hidden="1" customHeight="1"/>
    <row r="315" spans="1:27" ht="15.75" hidden="1" customHeight="1"/>
    <row r="316" spans="1:27" ht="15.75" hidden="1" customHeight="1"/>
    <row r="317" spans="1:27" ht="15.75" hidden="1" customHeight="1"/>
    <row r="318" spans="1:27" ht="15.75" hidden="1" customHeight="1"/>
    <row r="319" spans="1:27" ht="15.75" hidden="1" customHeight="1"/>
    <row r="320" spans="1:27" ht="15.75" hidden="1" customHeight="1"/>
    <row r="321" ht="15.75" hidden="1" customHeight="1"/>
    <row r="322" ht="15.75" hidden="1" customHeight="1"/>
    <row r="323" ht="15.75" hidden="1" customHeight="1"/>
    <row r="324" ht="15.75" hidden="1" customHeight="1"/>
    <row r="325" ht="15.75" hidden="1" customHeight="1"/>
    <row r="326" ht="15.75" hidden="1" customHeight="1"/>
    <row r="327" ht="15.75" hidden="1" customHeight="1"/>
    <row r="328" ht="15.75" hidden="1" customHeight="1"/>
    <row r="329" ht="15.75" hidden="1" customHeight="1"/>
    <row r="330" ht="15.75" hidden="1" customHeight="1"/>
    <row r="331" ht="15.75" hidden="1" customHeight="1"/>
    <row r="332" ht="15.75" hidden="1" customHeight="1"/>
    <row r="333" ht="15.75" hidden="1" customHeight="1"/>
    <row r="334" ht="15.75" hidden="1" customHeight="1"/>
    <row r="335" ht="15.75" hidden="1" customHeight="1"/>
    <row r="336" ht="15.75" hidden="1" customHeight="1"/>
    <row r="337" ht="15.75" hidden="1" customHeight="1"/>
    <row r="338" ht="15.75" hidden="1" customHeight="1"/>
    <row r="339" ht="15.75" hidden="1" customHeight="1"/>
    <row r="340" ht="15.75" hidden="1" customHeight="1"/>
    <row r="341" ht="15.75" hidden="1" customHeight="1"/>
    <row r="342" ht="15.75" hidden="1" customHeight="1"/>
    <row r="343" ht="15.75" hidden="1" customHeight="1"/>
    <row r="344" ht="15.75" hidden="1" customHeight="1"/>
    <row r="345" ht="15.75" hidden="1" customHeight="1"/>
    <row r="346" ht="15.75" hidden="1" customHeight="1"/>
    <row r="347" ht="15.75" hidden="1" customHeight="1"/>
    <row r="348" ht="15.75" hidden="1" customHeight="1"/>
    <row r="349" ht="15.75" hidden="1" customHeight="1"/>
    <row r="350" ht="15.75" hidden="1" customHeight="1"/>
    <row r="351" ht="15.75" hidden="1" customHeight="1"/>
    <row r="352" ht="15.75" hidden="1" customHeight="1"/>
    <row r="353" ht="15.75" hidden="1" customHeight="1"/>
    <row r="354" ht="15.75" hidden="1" customHeight="1"/>
    <row r="355" ht="15.75" hidden="1" customHeight="1"/>
    <row r="356" ht="15.75" hidden="1" customHeight="1"/>
    <row r="357" ht="15.75" hidden="1" customHeight="1"/>
    <row r="358" ht="15.75" hidden="1" customHeight="1"/>
    <row r="359" ht="15.75" hidden="1" customHeight="1"/>
    <row r="360" ht="15.75" hidden="1" customHeight="1"/>
    <row r="361" ht="15.75" hidden="1" customHeight="1"/>
    <row r="362" ht="15.75" hidden="1" customHeight="1"/>
    <row r="363" ht="15.75" hidden="1" customHeight="1"/>
    <row r="364" ht="15.75" hidden="1" customHeight="1"/>
    <row r="365" ht="15.75" hidden="1" customHeight="1"/>
    <row r="366" ht="15.75" hidden="1" customHeight="1"/>
    <row r="367" ht="15.75" hidden="1" customHeight="1"/>
    <row r="368" ht="15.75" hidden="1" customHeight="1"/>
    <row r="369" ht="15.75" hidden="1" customHeight="1"/>
    <row r="370" ht="15.75" hidden="1" customHeight="1"/>
    <row r="371" ht="15.75" hidden="1" customHeight="1"/>
    <row r="372" ht="15.75" hidden="1" customHeight="1"/>
    <row r="373" ht="15.75" hidden="1" customHeight="1"/>
    <row r="374" ht="15.75" hidden="1" customHeight="1"/>
    <row r="375" ht="15.75" hidden="1" customHeight="1"/>
    <row r="376" ht="15.75" hidden="1" customHeight="1"/>
    <row r="377" ht="15.75" hidden="1" customHeight="1"/>
    <row r="378" ht="15.75" hidden="1" customHeight="1"/>
    <row r="379" ht="15.75" hidden="1" customHeight="1"/>
    <row r="380" ht="15.75" hidden="1" customHeight="1"/>
    <row r="381" ht="15.75" hidden="1" customHeight="1"/>
    <row r="382" ht="15.75" hidden="1" customHeight="1"/>
    <row r="383" ht="15.75" hidden="1" customHeight="1"/>
    <row r="384" ht="15.75" hidden="1" customHeight="1"/>
    <row r="385" ht="15.75" hidden="1" customHeight="1"/>
    <row r="386" ht="15.75" hidden="1" customHeight="1"/>
    <row r="387" ht="15.75" hidden="1" customHeight="1"/>
    <row r="388" ht="15.75" hidden="1" customHeight="1"/>
    <row r="389" ht="15.75" hidden="1" customHeight="1"/>
    <row r="390" ht="15.75" hidden="1" customHeight="1"/>
    <row r="391" ht="15.75" hidden="1" customHeight="1"/>
    <row r="392" ht="15.75" hidden="1" customHeight="1"/>
    <row r="393" ht="15.75" hidden="1" customHeight="1"/>
    <row r="394" ht="15.75" hidden="1" customHeight="1"/>
    <row r="395" ht="15.75" hidden="1" customHeight="1"/>
    <row r="396" ht="15.75" hidden="1" customHeight="1"/>
    <row r="397" ht="15.75" hidden="1" customHeight="1"/>
    <row r="398" ht="15.75" hidden="1" customHeight="1"/>
    <row r="399" ht="15.75" hidden="1" customHeight="1"/>
    <row r="400" ht="15.75" hidden="1" customHeight="1"/>
    <row r="401" ht="15.75" hidden="1" customHeight="1"/>
    <row r="402" ht="15.75" hidden="1" customHeight="1"/>
    <row r="403" ht="15.75" hidden="1" customHeight="1"/>
    <row r="404" ht="15.75" hidden="1" customHeight="1"/>
    <row r="405" ht="15.75" hidden="1" customHeight="1"/>
    <row r="406" ht="15.75" hidden="1" customHeight="1"/>
    <row r="407" ht="15.75" hidden="1" customHeight="1"/>
    <row r="408" ht="15.75" hidden="1" customHeight="1"/>
    <row r="409" ht="15.75" hidden="1" customHeight="1"/>
    <row r="410" ht="15.75" hidden="1" customHeight="1"/>
    <row r="411" ht="15.75" hidden="1" customHeight="1"/>
    <row r="412" ht="15.75" hidden="1" customHeight="1"/>
    <row r="413" ht="15.75" hidden="1" customHeight="1"/>
    <row r="414" ht="15.75" hidden="1" customHeight="1"/>
    <row r="415" ht="15.75" hidden="1" customHeight="1"/>
    <row r="416" ht="15.75" hidden="1" customHeight="1"/>
    <row r="417" ht="15.75" hidden="1" customHeight="1"/>
    <row r="418" ht="15.75" hidden="1" customHeight="1"/>
    <row r="419" ht="15.75" hidden="1" customHeight="1"/>
    <row r="420" ht="15.75" hidden="1" customHeight="1"/>
    <row r="421" ht="15.75" hidden="1" customHeight="1"/>
    <row r="422" ht="15.75" hidden="1" customHeight="1"/>
    <row r="423" ht="15.75" hidden="1" customHeight="1"/>
    <row r="424" ht="15.75" hidden="1" customHeight="1"/>
    <row r="425" ht="15.75" hidden="1" customHeight="1"/>
    <row r="426" ht="15.75" hidden="1" customHeight="1"/>
    <row r="427" ht="15.75" hidden="1" customHeight="1"/>
    <row r="428" ht="15.75" hidden="1" customHeight="1"/>
    <row r="429" ht="15.75" hidden="1" customHeight="1"/>
    <row r="430" ht="15.75" hidden="1" customHeight="1"/>
    <row r="431" ht="15.75" hidden="1" customHeight="1"/>
    <row r="432" ht="15.75" hidden="1" customHeight="1"/>
    <row r="433" ht="15.75" hidden="1" customHeight="1"/>
    <row r="434" ht="15.75" hidden="1" customHeight="1"/>
    <row r="435" ht="15.75" hidden="1" customHeight="1"/>
    <row r="436" ht="15.75" hidden="1" customHeight="1"/>
    <row r="437" ht="15.75" hidden="1" customHeight="1"/>
    <row r="438" ht="15.75" hidden="1" customHeight="1"/>
    <row r="439" ht="15.75" hidden="1" customHeight="1"/>
    <row r="440" ht="15.75" hidden="1" customHeight="1"/>
    <row r="441" ht="15.75" hidden="1" customHeight="1"/>
    <row r="442" ht="15.75" hidden="1" customHeight="1"/>
    <row r="443" ht="15.75" hidden="1" customHeight="1"/>
    <row r="444" ht="15.75" hidden="1" customHeight="1"/>
    <row r="445" ht="15.75" hidden="1" customHeight="1"/>
    <row r="446" ht="15.75" hidden="1" customHeight="1"/>
    <row r="447" ht="15.75" hidden="1" customHeight="1"/>
    <row r="448" ht="15.75" hidden="1" customHeight="1"/>
    <row r="449" ht="15.75" hidden="1" customHeight="1"/>
    <row r="450" ht="15.75" hidden="1" customHeight="1"/>
    <row r="451" ht="15.75" hidden="1" customHeight="1"/>
    <row r="452" ht="15.75" hidden="1" customHeight="1"/>
    <row r="453" ht="15.75" hidden="1" customHeight="1"/>
    <row r="454" ht="15.75" hidden="1" customHeight="1"/>
    <row r="455" ht="15.75" hidden="1" customHeight="1"/>
    <row r="456" ht="15.75" hidden="1" customHeight="1"/>
    <row r="457" ht="15.75" hidden="1" customHeight="1"/>
    <row r="458" ht="15.75" hidden="1" customHeight="1"/>
    <row r="459" ht="15.75" hidden="1" customHeight="1"/>
    <row r="460" ht="15.75" hidden="1" customHeight="1"/>
    <row r="461" ht="15.75" hidden="1" customHeight="1"/>
    <row r="462" ht="15.75" hidden="1" customHeight="1"/>
    <row r="463" ht="15.75" hidden="1" customHeight="1"/>
    <row r="464" ht="15.75" hidden="1" customHeight="1"/>
    <row r="465" ht="15.75" hidden="1" customHeight="1"/>
    <row r="466" ht="15.75" hidden="1" customHeight="1"/>
    <row r="467" ht="15.75" hidden="1" customHeight="1"/>
    <row r="468" ht="15.75" hidden="1" customHeight="1"/>
    <row r="469" ht="15.75" hidden="1" customHeight="1"/>
    <row r="470" ht="15.75" hidden="1" customHeight="1"/>
    <row r="471" ht="15.75" hidden="1" customHeight="1"/>
    <row r="472" ht="15.75" hidden="1" customHeight="1"/>
    <row r="473" ht="15.75" hidden="1" customHeight="1"/>
    <row r="474" ht="15.75" hidden="1" customHeight="1"/>
    <row r="475" ht="15.75" hidden="1" customHeight="1"/>
    <row r="476" ht="15.75" hidden="1" customHeight="1"/>
    <row r="477" ht="15.75" hidden="1" customHeight="1"/>
    <row r="478" ht="15.75" hidden="1" customHeight="1"/>
    <row r="479" ht="15.75" hidden="1" customHeight="1"/>
    <row r="480" ht="15.75" hidden="1" customHeight="1"/>
    <row r="481" ht="15.75" hidden="1" customHeight="1"/>
    <row r="482" ht="15.75" hidden="1" customHeight="1"/>
    <row r="483" ht="15.75" hidden="1" customHeight="1"/>
    <row r="484" ht="15.75" hidden="1" customHeight="1"/>
    <row r="485" ht="15.75" hidden="1" customHeight="1"/>
    <row r="486" ht="15.75" hidden="1" customHeight="1"/>
    <row r="487" ht="15.75" hidden="1" customHeight="1"/>
    <row r="488" ht="15.75" hidden="1" customHeight="1"/>
    <row r="489" ht="15.75" hidden="1" customHeight="1"/>
    <row r="490" ht="15.75" hidden="1" customHeight="1"/>
    <row r="491" ht="15.75" hidden="1" customHeight="1"/>
    <row r="492" ht="15.75" hidden="1" customHeight="1"/>
    <row r="493" ht="15.75" hidden="1" customHeight="1"/>
    <row r="494" ht="15.75" hidden="1" customHeight="1"/>
    <row r="495" ht="15.75" hidden="1" customHeight="1"/>
    <row r="496" ht="15.75" hidden="1" customHeight="1"/>
    <row r="497" ht="15.75" hidden="1" customHeight="1"/>
    <row r="498" ht="15.75" hidden="1" customHeight="1"/>
    <row r="499" ht="15.75" hidden="1" customHeight="1"/>
    <row r="500" ht="15.75" hidden="1" customHeight="1"/>
    <row r="501" ht="15.75" hidden="1" customHeight="1"/>
    <row r="502" ht="15.75" hidden="1" customHeight="1"/>
    <row r="503" ht="15.75" hidden="1" customHeight="1"/>
    <row r="504" ht="15.75" hidden="1" customHeight="1"/>
    <row r="505" ht="15.75" hidden="1" customHeight="1"/>
    <row r="506" ht="15.75" hidden="1" customHeight="1"/>
    <row r="507" ht="15.75" hidden="1" customHeight="1"/>
    <row r="508" ht="15.75" hidden="1" customHeight="1"/>
    <row r="509" ht="15.75" hidden="1" customHeight="1"/>
    <row r="510" ht="15.75" hidden="1" customHeight="1"/>
    <row r="511" ht="15.75" hidden="1" customHeight="1"/>
    <row r="512" ht="15.75" hidden="1" customHeight="1"/>
    <row r="513" ht="15.75" hidden="1" customHeight="1"/>
    <row r="514" ht="15.75" hidden="1" customHeight="1"/>
    <row r="515" ht="15.75" hidden="1" customHeight="1"/>
    <row r="516" ht="15.75" hidden="1" customHeight="1"/>
    <row r="517" ht="15.75" hidden="1" customHeight="1"/>
    <row r="518" ht="15.75" hidden="1" customHeight="1"/>
    <row r="519" ht="15.75" hidden="1" customHeight="1"/>
    <row r="520" ht="15.75" hidden="1" customHeight="1"/>
    <row r="521" ht="15.75" hidden="1" customHeight="1"/>
    <row r="522" ht="15.75" hidden="1" customHeight="1"/>
    <row r="523" ht="15.75" hidden="1" customHeight="1"/>
    <row r="524" ht="15.75" hidden="1" customHeight="1"/>
    <row r="525" ht="15.75" hidden="1" customHeight="1"/>
    <row r="526" ht="15.75" hidden="1" customHeight="1"/>
    <row r="527" ht="15.75" hidden="1" customHeight="1"/>
    <row r="528" ht="15.75" hidden="1" customHeight="1"/>
    <row r="529" ht="15.75" hidden="1" customHeight="1"/>
    <row r="530" ht="15.75" hidden="1" customHeight="1"/>
    <row r="531" ht="15.75" hidden="1" customHeight="1"/>
    <row r="532" ht="15.75" hidden="1" customHeight="1"/>
    <row r="533" ht="15.75" hidden="1" customHeight="1"/>
    <row r="534" ht="15.75" hidden="1" customHeight="1"/>
    <row r="535" ht="15.75" hidden="1" customHeight="1"/>
    <row r="536" ht="15.75" hidden="1" customHeight="1"/>
    <row r="537" ht="15.75" hidden="1" customHeight="1"/>
    <row r="538" ht="15.75" hidden="1" customHeight="1"/>
    <row r="539" ht="15.75" hidden="1" customHeight="1"/>
    <row r="540" ht="15.75" hidden="1" customHeight="1"/>
    <row r="541" ht="15.75" hidden="1" customHeight="1"/>
    <row r="542" ht="15.75" hidden="1" customHeight="1"/>
    <row r="543" ht="15.75" hidden="1" customHeight="1"/>
    <row r="544" ht="15.75" hidden="1" customHeight="1"/>
    <row r="545" ht="15.75" hidden="1" customHeight="1"/>
    <row r="546" ht="15.75" hidden="1" customHeight="1"/>
    <row r="547" ht="15.75" hidden="1" customHeight="1"/>
    <row r="548" ht="15.75" hidden="1" customHeight="1"/>
    <row r="549" ht="15.75" hidden="1" customHeight="1"/>
    <row r="550" ht="15.75" hidden="1" customHeight="1"/>
    <row r="551" ht="15.75" hidden="1" customHeight="1"/>
    <row r="552" ht="15.75" hidden="1" customHeight="1"/>
    <row r="553" ht="15.75" hidden="1" customHeight="1"/>
    <row r="554" ht="15.75" hidden="1" customHeight="1"/>
    <row r="555" ht="15.75" hidden="1" customHeight="1"/>
    <row r="556" ht="15.75" hidden="1" customHeight="1"/>
    <row r="557" ht="15.75" hidden="1" customHeight="1"/>
    <row r="558" ht="15.75" hidden="1" customHeight="1"/>
    <row r="559" ht="15.75" hidden="1" customHeight="1"/>
    <row r="560" ht="15.75" hidden="1" customHeight="1"/>
    <row r="561" ht="15.75" hidden="1" customHeight="1"/>
    <row r="562" ht="15.75" hidden="1" customHeight="1"/>
    <row r="563" ht="15.75" hidden="1" customHeight="1"/>
    <row r="564" ht="15.75" hidden="1" customHeight="1"/>
    <row r="565" ht="15.75" hidden="1" customHeight="1"/>
    <row r="566" ht="15.75" hidden="1" customHeight="1"/>
    <row r="567" ht="15.75" hidden="1" customHeight="1"/>
    <row r="568" ht="15.75" hidden="1" customHeight="1"/>
    <row r="569" ht="15.75" hidden="1" customHeight="1"/>
    <row r="570" ht="15.75" hidden="1" customHeight="1"/>
    <row r="571" ht="15.75" hidden="1" customHeight="1"/>
    <row r="572" ht="15.75" hidden="1" customHeight="1"/>
    <row r="573" ht="15.75" hidden="1" customHeight="1"/>
    <row r="574" ht="15.75" hidden="1" customHeight="1"/>
    <row r="575" ht="15.75" hidden="1" customHeight="1"/>
    <row r="576" ht="15.75" hidden="1" customHeight="1"/>
    <row r="577" ht="15.75" hidden="1" customHeight="1"/>
    <row r="578" ht="15.75" hidden="1" customHeight="1"/>
    <row r="579" ht="15.75" hidden="1" customHeight="1"/>
    <row r="580" ht="15.75" hidden="1" customHeight="1"/>
    <row r="581" ht="15.75" hidden="1" customHeight="1"/>
    <row r="582" ht="15.75" hidden="1" customHeight="1"/>
    <row r="583" ht="15.75" hidden="1" customHeight="1"/>
    <row r="584" ht="15.75" hidden="1" customHeight="1"/>
    <row r="585" ht="15.75" hidden="1" customHeight="1"/>
    <row r="586" ht="15.75" hidden="1" customHeight="1"/>
    <row r="587" ht="15.75" hidden="1" customHeight="1"/>
    <row r="588" ht="15.75" hidden="1" customHeight="1"/>
    <row r="589" ht="15.75" hidden="1" customHeight="1"/>
    <row r="590" ht="15.75" hidden="1" customHeight="1"/>
    <row r="591" ht="15.75" hidden="1" customHeight="1"/>
    <row r="592" ht="15.75" hidden="1" customHeight="1"/>
    <row r="593" ht="15.75" hidden="1" customHeight="1"/>
    <row r="594" ht="15.75" hidden="1" customHeight="1"/>
    <row r="595" ht="15.75" hidden="1" customHeight="1"/>
    <row r="596" ht="15.75" hidden="1" customHeight="1"/>
    <row r="597" ht="15.75" hidden="1" customHeight="1"/>
    <row r="598" ht="15.75" hidden="1" customHeight="1"/>
    <row r="599" ht="15.75" hidden="1" customHeight="1"/>
    <row r="600" ht="15.75" hidden="1" customHeight="1"/>
    <row r="601" ht="15.75" hidden="1" customHeight="1"/>
    <row r="602" ht="15.75" hidden="1" customHeight="1"/>
    <row r="603" ht="15.75" hidden="1" customHeight="1"/>
    <row r="604" ht="15.75" hidden="1" customHeight="1"/>
    <row r="605" ht="15.75" hidden="1" customHeight="1"/>
    <row r="606" ht="15.75" hidden="1" customHeight="1"/>
    <row r="607" ht="15.75" hidden="1" customHeight="1"/>
    <row r="608" ht="15.75" hidden="1" customHeight="1"/>
    <row r="609" ht="15.75" hidden="1" customHeight="1"/>
    <row r="610" ht="15.75" hidden="1" customHeight="1"/>
    <row r="611" ht="15.75" hidden="1" customHeight="1"/>
    <row r="612" ht="15.75" hidden="1" customHeight="1"/>
    <row r="613" ht="15.75" hidden="1" customHeight="1"/>
    <row r="614" ht="15.75" hidden="1" customHeight="1"/>
    <row r="615" ht="15.75" hidden="1" customHeight="1"/>
    <row r="616" ht="15.75" hidden="1" customHeight="1"/>
    <row r="617" ht="15.75" hidden="1" customHeight="1"/>
    <row r="618" ht="15.75" hidden="1" customHeight="1"/>
    <row r="619" ht="15.75" hidden="1" customHeight="1"/>
    <row r="620" ht="15.75" hidden="1" customHeight="1"/>
    <row r="621" ht="15.75" hidden="1" customHeight="1"/>
    <row r="622" ht="15.75" hidden="1" customHeight="1"/>
    <row r="623" ht="15.75" hidden="1" customHeight="1"/>
    <row r="624" ht="15.75" hidden="1" customHeight="1"/>
    <row r="625" ht="15.75" hidden="1" customHeight="1"/>
    <row r="626" ht="15.75" hidden="1" customHeight="1"/>
    <row r="627" ht="15.75" hidden="1" customHeight="1"/>
    <row r="628" ht="15.75" hidden="1" customHeight="1"/>
    <row r="629" ht="15.75" hidden="1" customHeight="1"/>
    <row r="630" ht="15.75" hidden="1" customHeight="1"/>
    <row r="631" ht="15.75" hidden="1" customHeight="1"/>
    <row r="632" ht="15.75" hidden="1" customHeight="1"/>
    <row r="633" ht="15.75" hidden="1" customHeight="1"/>
    <row r="634" ht="15.75" hidden="1" customHeight="1"/>
    <row r="635" ht="15.75" hidden="1" customHeight="1"/>
    <row r="636" ht="15.75" hidden="1" customHeight="1"/>
    <row r="637" ht="15.75" hidden="1" customHeight="1"/>
    <row r="638" ht="15.75" hidden="1" customHeight="1"/>
    <row r="639" ht="15.75" hidden="1" customHeight="1"/>
    <row r="640" ht="15.75" hidden="1" customHeight="1"/>
    <row r="641" ht="15.75" hidden="1" customHeight="1"/>
    <row r="642" ht="15.75" hidden="1" customHeight="1"/>
    <row r="643" ht="15.75" hidden="1" customHeight="1"/>
    <row r="644" ht="15.75" hidden="1" customHeight="1"/>
    <row r="645" ht="15.75" hidden="1" customHeight="1"/>
    <row r="646" ht="15.75" hidden="1" customHeight="1"/>
    <row r="647" ht="15.75" hidden="1" customHeight="1"/>
    <row r="648" ht="15.75" hidden="1" customHeight="1"/>
    <row r="649" ht="15.75" hidden="1" customHeight="1"/>
    <row r="650" ht="15.75" hidden="1" customHeight="1"/>
    <row r="651" ht="15.75" hidden="1" customHeight="1"/>
    <row r="652" ht="15.75" hidden="1" customHeight="1"/>
    <row r="653" ht="15.75" hidden="1" customHeight="1"/>
    <row r="654" ht="15.75" hidden="1" customHeight="1"/>
    <row r="655" ht="15.75" hidden="1" customHeight="1"/>
    <row r="656" ht="15.75" hidden="1" customHeight="1"/>
    <row r="657" ht="15.75" hidden="1" customHeight="1"/>
    <row r="658" ht="15.75" hidden="1" customHeight="1"/>
    <row r="659" ht="15.75" hidden="1" customHeight="1"/>
    <row r="660" ht="15.75" hidden="1" customHeight="1"/>
    <row r="661" ht="15.75" hidden="1" customHeight="1"/>
    <row r="662" ht="15.75" hidden="1" customHeight="1"/>
    <row r="663" ht="15.75" hidden="1" customHeight="1"/>
    <row r="664" ht="15.75" hidden="1" customHeight="1"/>
    <row r="665" ht="15.75" hidden="1" customHeight="1"/>
    <row r="666" ht="15.75" hidden="1" customHeight="1"/>
    <row r="667" ht="15.75" hidden="1" customHeight="1"/>
    <row r="668" ht="15.75" hidden="1" customHeight="1"/>
    <row r="669" ht="15.75" hidden="1" customHeight="1"/>
    <row r="670" ht="15.75" hidden="1" customHeight="1"/>
    <row r="671" ht="15.75" hidden="1" customHeight="1"/>
    <row r="672" ht="15.75" hidden="1" customHeight="1"/>
    <row r="673" ht="15.75" hidden="1" customHeight="1"/>
    <row r="674" ht="15.75" hidden="1" customHeight="1"/>
    <row r="675" ht="15.75" hidden="1" customHeight="1"/>
    <row r="676" ht="15.75" hidden="1" customHeight="1"/>
    <row r="677" ht="15.75" hidden="1" customHeight="1"/>
    <row r="678" ht="15.75" hidden="1" customHeight="1"/>
    <row r="679" ht="15.75" hidden="1" customHeight="1"/>
    <row r="680" ht="15.75" hidden="1" customHeight="1"/>
    <row r="681" ht="15.75" hidden="1" customHeight="1"/>
    <row r="682" ht="15.75" hidden="1" customHeight="1"/>
    <row r="683" ht="15.75" hidden="1" customHeight="1"/>
    <row r="684" ht="15.75" hidden="1" customHeight="1"/>
    <row r="685" ht="15.75" hidden="1" customHeight="1"/>
    <row r="686" ht="15.75" hidden="1" customHeight="1"/>
    <row r="687" ht="15.75" hidden="1" customHeight="1"/>
    <row r="688" ht="15.75" hidden="1" customHeight="1"/>
    <row r="689" ht="15.75" hidden="1" customHeight="1"/>
    <row r="690" ht="15.75" hidden="1" customHeight="1"/>
    <row r="691" ht="15.75" hidden="1" customHeight="1"/>
    <row r="692" ht="15.75" hidden="1" customHeight="1"/>
    <row r="693" ht="15.75" hidden="1" customHeight="1"/>
    <row r="694" ht="15.75" hidden="1" customHeight="1"/>
    <row r="695" ht="15.75" hidden="1" customHeight="1"/>
    <row r="696" ht="15.75" hidden="1" customHeight="1"/>
    <row r="697" ht="15.75" hidden="1" customHeight="1"/>
    <row r="698" ht="15.75" hidden="1" customHeight="1"/>
    <row r="699" ht="15.75" hidden="1" customHeight="1"/>
    <row r="700" ht="15.75" hidden="1" customHeight="1"/>
    <row r="701" ht="15.75" hidden="1" customHeight="1"/>
    <row r="702" ht="15.75" hidden="1" customHeight="1"/>
    <row r="703" ht="15.75" hidden="1" customHeight="1"/>
    <row r="704" ht="15.75" hidden="1" customHeight="1"/>
    <row r="705" ht="15.75" hidden="1" customHeight="1"/>
    <row r="706" ht="15.75" hidden="1" customHeight="1"/>
    <row r="707" ht="15.75" hidden="1" customHeight="1"/>
    <row r="708" ht="15.75" hidden="1" customHeight="1"/>
    <row r="709" ht="15.75" hidden="1" customHeight="1"/>
    <row r="710" ht="15.75" hidden="1" customHeight="1"/>
    <row r="711" ht="15.75" hidden="1" customHeight="1"/>
    <row r="712" ht="15.75" hidden="1" customHeight="1"/>
    <row r="713" ht="15.75" hidden="1" customHeight="1"/>
    <row r="714" ht="15.75" hidden="1" customHeight="1"/>
    <row r="715" ht="15.75" hidden="1" customHeight="1"/>
    <row r="716" ht="15.75" hidden="1" customHeight="1"/>
    <row r="717" ht="15.75" hidden="1" customHeight="1"/>
    <row r="718" ht="15.75" hidden="1" customHeight="1"/>
    <row r="719" ht="15.75" hidden="1" customHeight="1"/>
    <row r="720" ht="15.75" hidden="1" customHeight="1"/>
    <row r="721" ht="15.75" hidden="1" customHeight="1"/>
    <row r="722" ht="15.75" hidden="1" customHeight="1"/>
    <row r="723" ht="15.75" hidden="1" customHeight="1"/>
    <row r="724" ht="15.75" hidden="1" customHeight="1"/>
    <row r="725" ht="15.75" hidden="1" customHeight="1"/>
    <row r="726" ht="15.75" hidden="1" customHeight="1"/>
    <row r="727" ht="15.75" hidden="1" customHeight="1"/>
    <row r="728" ht="15.75" hidden="1" customHeight="1"/>
    <row r="729" ht="15.75" hidden="1" customHeight="1"/>
    <row r="730" ht="15.75" hidden="1" customHeight="1"/>
    <row r="731" ht="15.75" hidden="1" customHeight="1"/>
    <row r="732" ht="15.75" hidden="1" customHeight="1"/>
    <row r="733" ht="15.75" hidden="1" customHeight="1"/>
    <row r="734" ht="15.75" hidden="1" customHeight="1"/>
    <row r="735" ht="15.75" hidden="1" customHeight="1"/>
    <row r="736" ht="15.75" hidden="1" customHeight="1"/>
    <row r="737" ht="15.75" hidden="1" customHeight="1"/>
    <row r="738" ht="15.75" hidden="1" customHeight="1"/>
    <row r="739" ht="15.75" hidden="1" customHeight="1"/>
    <row r="740" ht="15.75" hidden="1" customHeight="1"/>
    <row r="741" ht="15.75" hidden="1" customHeight="1"/>
    <row r="742" ht="15.75" hidden="1" customHeight="1"/>
    <row r="743" ht="15.75" hidden="1" customHeight="1"/>
    <row r="744" ht="15.75" hidden="1" customHeight="1"/>
    <row r="745" ht="15.75" hidden="1" customHeight="1"/>
    <row r="746" ht="15.75" hidden="1" customHeight="1"/>
    <row r="747" ht="15.75" hidden="1" customHeight="1"/>
    <row r="748" ht="15.75" hidden="1" customHeight="1"/>
    <row r="749" ht="15.75" hidden="1" customHeight="1"/>
    <row r="750" ht="15.75" hidden="1" customHeight="1"/>
    <row r="751" ht="15.75" hidden="1" customHeight="1"/>
    <row r="752" ht="15.75" hidden="1" customHeight="1"/>
    <row r="753" ht="15.75" hidden="1" customHeight="1"/>
    <row r="754" ht="15.75" hidden="1" customHeight="1"/>
    <row r="755" ht="15.75" hidden="1" customHeight="1"/>
    <row r="756" ht="15.75" hidden="1" customHeight="1"/>
    <row r="757" ht="15.75" hidden="1" customHeight="1"/>
    <row r="758" ht="15.75" hidden="1" customHeight="1"/>
    <row r="759" ht="15.75" hidden="1" customHeight="1"/>
    <row r="760" ht="15.75" hidden="1" customHeight="1"/>
    <row r="761" ht="15.75" hidden="1" customHeight="1"/>
    <row r="762" ht="15.75" hidden="1" customHeight="1"/>
    <row r="763" ht="15.75" hidden="1" customHeight="1"/>
    <row r="764" ht="15.75" hidden="1" customHeight="1"/>
    <row r="765" ht="15.75" hidden="1" customHeight="1"/>
    <row r="766" ht="15.75" hidden="1" customHeight="1"/>
    <row r="767" ht="15.75" hidden="1" customHeight="1"/>
    <row r="768" ht="15.75" hidden="1" customHeight="1"/>
    <row r="769" ht="15.75" hidden="1" customHeight="1"/>
    <row r="770" ht="15.75" hidden="1" customHeight="1"/>
    <row r="771" ht="15.75" hidden="1" customHeight="1"/>
    <row r="772" ht="15.75" hidden="1" customHeight="1"/>
    <row r="773" ht="15.75" hidden="1" customHeight="1"/>
    <row r="774" ht="15.75" hidden="1" customHeight="1"/>
    <row r="775" ht="15.75" hidden="1" customHeight="1"/>
    <row r="776" ht="15.75" hidden="1" customHeight="1"/>
    <row r="777" ht="15.75" hidden="1" customHeight="1"/>
    <row r="778" ht="15.75" hidden="1" customHeight="1"/>
    <row r="779" ht="15.75" hidden="1" customHeight="1"/>
    <row r="780" ht="15.75" hidden="1" customHeight="1"/>
    <row r="781" ht="15.75" hidden="1" customHeight="1"/>
    <row r="782" ht="15.75" hidden="1" customHeight="1"/>
    <row r="783" ht="15.75" hidden="1" customHeight="1"/>
    <row r="784" ht="15.75" hidden="1" customHeight="1"/>
    <row r="785" ht="15.75" hidden="1" customHeight="1"/>
    <row r="786" ht="15.75" hidden="1" customHeight="1"/>
    <row r="787" ht="15.75" hidden="1" customHeight="1"/>
    <row r="788" ht="15.75" hidden="1" customHeight="1"/>
    <row r="789" ht="15.75" hidden="1" customHeight="1"/>
    <row r="790" ht="15.75" hidden="1" customHeight="1"/>
    <row r="791" ht="15.75" hidden="1" customHeight="1"/>
    <row r="792" ht="15.75" hidden="1" customHeight="1"/>
    <row r="793" ht="15.75" hidden="1" customHeight="1"/>
    <row r="794" ht="15.75" hidden="1" customHeight="1"/>
    <row r="795" ht="15.75" hidden="1" customHeight="1"/>
    <row r="796" ht="15.75" hidden="1" customHeight="1"/>
    <row r="797" ht="15.75" hidden="1" customHeight="1"/>
    <row r="798" ht="15.75" hidden="1" customHeight="1"/>
    <row r="799" ht="15.75" hidden="1" customHeight="1"/>
    <row r="800" ht="15.75" hidden="1" customHeight="1"/>
    <row r="801" ht="15.75" hidden="1" customHeight="1"/>
    <row r="802" ht="15.75" hidden="1" customHeight="1"/>
    <row r="803" ht="15.75" hidden="1" customHeight="1"/>
    <row r="804" ht="15.75" hidden="1" customHeight="1"/>
    <row r="805" ht="15.75" hidden="1" customHeight="1"/>
    <row r="806" ht="15.75" hidden="1" customHeight="1"/>
    <row r="807" ht="15.75" hidden="1" customHeight="1"/>
    <row r="808" ht="15.75" hidden="1" customHeight="1"/>
    <row r="809" ht="15.75" hidden="1" customHeight="1"/>
    <row r="810" ht="15.75" hidden="1" customHeight="1"/>
    <row r="811" ht="15.75" hidden="1" customHeight="1"/>
    <row r="812" ht="15.75" hidden="1" customHeight="1"/>
    <row r="813" ht="15.75" hidden="1" customHeight="1"/>
    <row r="814" ht="15.75" hidden="1" customHeight="1"/>
    <row r="815" ht="15.75" hidden="1" customHeight="1"/>
    <row r="816" ht="15.75" hidden="1" customHeight="1"/>
    <row r="817" ht="15.75" hidden="1" customHeight="1"/>
    <row r="818" ht="15.75" hidden="1" customHeight="1"/>
    <row r="819" ht="15.75" hidden="1" customHeight="1"/>
    <row r="820" ht="15.75" hidden="1" customHeight="1"/>
    <row r="821" ht="15.75" hidden="1" customHeight="1"/>
    <row r="822" ht="15.75" hidden="1" customHeight="1"/>
    <row r="823" ht="15.75" hidden="1" customHeight="1"/>
    <row r="824" ht="15.75" hidden="1" customHeight="1"/>
    <row r="825" ht="15.75" hidden="1" customHeight="1"/>
    <row r="826" ht="15.75" hidden="1" customHeight="1"/>
    <row r="827" ht="15.75" hidden="1" customHeight="1"/>
    <row r="828" ht="15.75" hidden="1" customHeight="1"/>
    <row r="829" ht="15.75" hidden="1" customHeight="1"/>
    <row r="830" ht="15.75" hidden="1" customHeight="1"/>
    <row r="831" ht="15.75" hidden="1" customHeight="1"/>
    <row r="832" ht="15.75" hidden="1" customHeight="1"/>
    <row r="833" ht="15.75" hidden="1" customHeight="1"/>
    <row r="834" ht="15.75" hidden="1" customHeight="1"/>
    <row r="835" ht="15.75" hidden="1" customHeight="1"/>
    <row r="836" ht="15.75" hidden="1" customHeight="1"/>
    <row r="837" ht="15.75" hidden="1" customHeight="1"/>
    <row r="838" ht="15.75" hidden="1" customHeight="1"/>
    <row r="839" ht="15.75" hidden="1" customHeight="1"/>
    <row r="840" ht="15.75" hidden="1" customHeight="1"/>
    <row r="841" ht="15.75" hidden="1" customHeight="1"/>
    <row r="842" ht="15.75" hidden="1" customHeight="1"/>
    <row r="843" ht="15.75" hidden="1" customHeight="1"/>
    <row r="844" ht="15.75" hidden="1" customHeight="1"/>
    <row r="845" ht="15.75" hidden="1" customHeight="1"/>
    <row r="846" ht="15.75" hidden="1" customHeight="1"/>
    <row r="847" ht="15.75" hidden="1" customHeight="1"/>
    <row r="848" ht="15.75" hidden="1" customHeight="1"/>
    <row r="849" ht="15.75" hidden="1" customHeight="1"/>
    <row r="850" ht="15.75" hidden="1" customHeight="1"/>
    <row r="851" ht="15.75" hidden="1" customHeight="1"/>
    <row r="852" ht="15.75" hidden="1" customHeight="1"/>
    <row r="853" ht="15.75" hidden="1" customHeight="1"/>
    <row r="854" ht="15.75" hidden="1" customHeight="1"/>
    <row r="855" ht="15.75" hidden="1" customHeight="1"/>
    <row r="856" ht="15.75" hidden="1" customHeight="1"/>
    <row r="857" ht="15.75" hidden="1" customHeight="1"/>
    <row r="858" ht="15.75" hidden="1" customHeight="1"/>
    <row r="859" ht="15.75" hidden="1" customHeight="1"/>
    <row r="860" ht="15.75" hidden="1" customHeight="1"/>
    <row r="861" ht="15.75" hidden="1" customHeight="1"/>
    <row r="862" ht="15.75" hidden="1" customHeight="1"/>
    <row r="863" ht="15.75" hidden="1" customHeight="1"/>
    <row r="864" ht="15.75" hidden="1" customHeight="1"/>
    <row r="865" ht="15.75" hidden="1" customHeight="1"/>
    <row r="866" ht="15.75" hidden="1" customHeight="1"/>
    <row r="867" ht="15.75" hidden="1" customHeight="1"/>
    <row r="868" ht="15.75" hidden="1" customHeight="1"/>
    <row r="869" ht="15.75" hidden="1" customHeight="1"/>
    <row r="870" ht="15.75" hidden="1" customHeight="1"/>
    <row r="871" ht="15.75" hidden="1" customHeight="1"/>
    <row r="872" ht="15.75" hidden="1" customHeight="1"/>
    <row r="873" ht="15.75" hidden="1" customHeight="1"/>
    <row r="874" ht="15.75" hidden="1" customHeight="1"/>
    <row r="875" ht="15.75" hidden="1" customHeight="1"/>
    <row r="876" ht="15.75" hidden="1" customHeight="1"/>
    <row r="877" ht="15.75" hidden="1" customHeight="1"/>
    <row r="878" ht="15.75" hidden="1" customHeight="1"/>
    <row r="879" ht="15.75" hidden="1" customHeight="1"/>
    <row r="880" ht="15.75" hidden="1" customHeight="1"/>
    <row r="881" ht="15.75" hidden="1" customHeight="1"/>
    <row r="882" ht="15.75" hidden="1" customHeight="1"/>
    <row r="883" ht="15.75" hidden="1" customHeight="1"/>
    <row r="884" ht="15.75" hidden="1" customHeight="1"/>
    <row r="885" ht="15.75" hidden="1" customHeight="1"/>
    <row r="886" ht="15.75" hidden="1" customHeight="1"/>
    <row r="887" ht="15.75" hidden="1" customHeight="1"/>
    <row r="888" ht="15.75" hidden="1" customHeight="1"/>
    <row r="889" ht="15.75" hidden="1" customHeight="1"/>
    <row r="890" ht="15.75" hidden="1" customHeight="1"/>
    <row r="891" ht="15.75" hidden="1" customHeight="1"/>
    <row r="892" ht="15.75" hidden="1" customHeight="1"/>
    <row r="893" ht="15.75" hidden="1" customHeight="1"/>
    <row r="894" ht="15.75" hidden="1" customHeight="1"/>
    <row r="895" ht="15.75" hidden="1" customHeight="1"/>
    <row r="896" ht="15.75" hidden="1" customHeight="1"/>
    <row r="897" ht="15.75" hidden="1" customHeight="1"/>
    <row r="898" ht="15.75" hidden="1" customHeight="1"/>
    <row r="899" ht="15.75" hidden="1" customHeight="1"/>
    <row r="900" ht="15.75" hidden="1" customHeight="1"/>
    <row r="901" ht="15.75" hidden="1" customHeight="1"/>
    <row r="902" ht="15.75" hidden="1" customHeight="1"/>
    <row r="903" ht="15.75" hidden="1" customHeight="1"/>
    <row r="904" ht="15.75" hidden="1" customHeight="1"/>
    <row r="905" ht="15.75" hidden="1" customHeight="1"/>
    <row r="906" ht="15.75" hidden="1" customHeight="1"/>
    <row r="907" ht="15.75" hidden="1" customHeight="1"/>
    <row r="908" ht="15.75" hidden="1" customHeight="1"/>
    <row r="909" ht="15.75" hidden="1" customHeight="1"/>
    <row r="910" ht="15.75" hidden="1" customHeight="1"/>
    <row r="911" ht="15.75" hidden="1" customHeight="1"/>
    <row r="912" ht="15.75" hidden="1" customHeight="1"/>
    <row r="913" ht="15.75" hidden="1" customHeight="1"/>
    <row r="914" ht="15.75" hidden="1" customHeight="1"/>
    <row r="915" ht="15.75" hidden="1" customHeight="1"/>
    <row r="916" ht="15.75" hidden="1" customHeight="1"/>
    <row r="917" ht="15.75" hidden="1" customHeight="1"/>
    <row r="918" ht="15.75" hidden="1" customHeight="1"/>
    <row r="919" ht="15.75" hidden="1" customHeight="1"/>
    <row r="920" ht="15.75" hidden="1" customHeight="1"/>
    <row r="921" ht="15.75" hidden="1" customHeight="1"/>
    <row r="922" ht="15.75" hidden="1" customHeight="1"/>
    <row r="923" ht="15.75" hidden="1" customHeight="1"/>
    <row r="924" ht="15.75" hidden="1" customHeight="1"/>
    <row r="925" ht="15.75" hidden="1" customHeight="1"/>
    <row r="926" ht="15.75" hidden="1" customHeight="1"/>
    <row r="927" ht="15.75" hidden="1" customHeight="1"/>
    <row r="928" ht="15.75" hidden="1" customHeight="1"/>
    <row r="929" ht="15.75" hidden="1" customHeight="1"/>
    <row r="930" ht="15.75" hidden="1" customHeight="1"/>
    <row r="931" ht="15.75" hidden="1" customHeight="1"/>
    <row r="932" ht="15.75" hidden="1" customHeight="1"/>
    <row r="933" ht="15.75" hidden="1" customHeight="1"/>
    <row r="934" ht="15.75" hidden="1" customHeight="1"/>
    <row r="935" ht="15.75" hidden="1" customHeight="1"/>
    <row r="936" ht="15.75" hidden="1" customHeight="1"/>
    <row r="937" ht="15.75" hidden="1" customHeight="1"/>
    <row r="938" ht="15.75" hidden="1" customHeight="1"/>
    <row r="939" ht="15.75" hidden="1" customHeight="1"/>
    <row r="940" ht="15.75" hidden="1" customHeight="1"/>
    <row r="941" ht="15.75" hidden="1" customHeight="1"/>
    <row r="942" ht="15.75" hidden="1" customHeight="1"/>
    <row r="943" ht="15.75" hidden="1" customHeight="1"/>
    <row r="944" ht="15.75" hidden="1" customHeight="1"/>
    <row r="945" ht="15.75" hidden="1" customHeight="1"/>
    <row r="946" ht="15.75" hidden="1" customHeight="1"/>
    <row r="947" ht="15.75" hidden="1" customHeight="1"/>
    <row r="948" ht="15.75" hidden="1" customHeight="1"/>
    <row r="949" ht="15.75" hidden="1" customHeight="1"/>
    <row r="950" ht="15.75" hidden="1" customHeight="1"/>
    <row r="951" ht="15.75" hidden="1" customHeight="1"/>
    <row r="952" ht="15.75" hidden="1" customHeight="1"/>
    <row r="953" ht="15.75" hidden="1" customHeight="1"/>
    <row r="954" ht="15.75" hidden="1" customHeight="1"/>
    <row r="955" ht="15.75" hidden="1" customHeight="1"/>
    <row r="956" ht="15.75" hidden="1" customHeight="1"/>
    <row r="957" ht="15.75" hidden="1" customHeight="1"/>
    <row r="958" ht="15.75" hidden="1" customHeight="1"/>
    <row r="959" ht="15.75" hidden="1" customHeight="1"/>
    <row r="960" ht="15.75" hidden="1" customHeight="1"/>
    <row r="961" ht="15.75" hidden="1" customHeight="1"/>
    <row r="962" ht="15.75" hidden="1" customHeight="1"/>
    <row r="963" ht="15.75" hidden="1" customHeight="1"/>
    <row r="964" ht="15.75" hidden="1" customHeight="1"/>
    <row r="965" ht="15.75" hidden="1" customHeight="1"/>
    <row r="966" ht="15.75" hidden="1" customHeight="1"/>
    <row r="967" ht="15.75" hidden="1" customHeight="1"/>
    <row r="968" ht="15.75" hidden="1" customHeight="1"/>
    <row r="969" ht="15.75" hidden="1" customHeight="1"/>
    <row r="970" ht="15.75" hidden="1" customHeight="1"/>
    <row r="971" ht="15.75" hidden="1" customHeight="1"/>
    <row r="972" ht="15.75" hidden="1" customHeight="1"/>
    <row r="973" ht="15.75" hidden="1" customHeight="1"/>
    <row r="974" ht="15.75" hidden="1" customHeight="1"/>
    <row r="975" ht="15.75" hidden="1" customHeight="1"/>
    <row r="976" ht="15.75" hidden="1" customHeight="1"/>
    <row r="977" ht="15.75" hidden="1" customHeight="1"/>
    <row r="978" ht="15.75" hidden="1" customHeight="1"/>
    <row r="979" ht="15.75" hidden="1" customHeight="1"/>
    <row r="980" ht="15.75" hidden="1" customHeight="1"/>
    <row r="981" ht="15.75" hidden="1" customHeight="1"/>
    <row r="982" ht="15.75" hidden="1" customHeight="1"/>
    <row r="983" ht="15.75" hidden="1" customHeight="1"/>
    <row r="984" ht="15.75" hidden="1" customHeight="1"/>
    <row r="985" ht="15.75" hidden="1" customHeight="1"/>
    <row r="986" ht="15.75" hidden="1" customHeight="1"/>
    <row r="987" ht="15.75" hidden="1" customHeight="1"/>
    <row r="988" ht="15.75" hidden="1" customHeight="1"/>
    <row r="989" ht="15.75" hidden="1" customHeight="1"/>
    <row r="990" ht="15.75" hidden="1" customHeight="1"/>
    <row r="991" ht="15.75" hidden="1" customHeight="1"/>
    <row r="992" ht="15.75" hidden="1" customHeight="1"/>
    <row r="993" ht="15.75" hidden="1" customHeight="1"/>
    <row r="994" ht="15.75" hidden="1" customHeight="1"/>
    <row r="995" ht="15.75" hidden="1" customHeight="1"/>
    <row r="996" ht="15.75" hidden="1" customHeight="1"/>
    <row r="997" ht="15.75" hidden="1" customHeight="1"/>
    <row r="998" ht="15.75" hidden="1" customHeight="1"/>
    <row r="999" ht="15.75" hidden="1" customHeight="1"/>
    <row r="1000" ht="15.75" hidden="1" customHeight="1"/>
    <row r="1001" ht="15.75" hidden="1" customHeight="1"/>
    <row r="1002" ht="15.75" hidden="1" customHeight="1"/>
    <row r="1003" ht="15.75" hidden="1" customHeight="1"/>
    <row r="1004" ht="15.75" hidden="1" customHeight="1"/>
    <row r="1005" ht="15.75" hidden="1" customHeight="1"/>
    <row r="1006" ht="15.75" hidden="1" customHeight="1"/>
    <row r="1007" ht="15.75" hidden="1" customHeight="1"/>
    <row r="1008" ht="15.75" hidden="1" customHeight="1"/>
    <row r="1009" ht="15.75" hidden="1" customHeight="1"/>
    <row r="1010" ht="15.75" hidden="1" customHeight="1"/>
    <row r="1011" ht="15.75" hidden="1" customHeight="1"/>
    <row r="1012" ht="15.75" hidden="1" customHeight="1"/>
    <row r="1013" ht="15.75" hidden="1" customHeight="1"/>
    <row r="1014" ht="15.75" hidden="1" customHeight="1"/>
    <row r="1015" ht="15.75" hidden="1" customHeight="1"/>
    <row r="1016" ht="15.75" hidden="1" customHeight="1"/>
    <row r="1017" ht="15.75" hidden="1" customHeight="1"/>
    <row r="1018" ht="15.75" hidden="1" customHeight="1"/>
    <row r="1019" ht="15.75" hidden="1" customHeight="1"/>
    <row r="1020" ht="15.75" hidden="1" customHeight="1"/>
    <row r="1021" ht="15.75" hidden="1" customHeight="1"/>
    <row r="1022" ht="15.75" hidden="1" customHeight="1"/>
    <row r="1023" ht="15.75" hidden="1" customHeight="1"/>
    <row r="1024" ht="15.75" hidden="1" customHeight="1"/>
    <row r="1025" ht="15.75" hidden="1" customHeight="1"/>
    <row r="1026" ht="15.75" hidden="1" customHeight="1"/>
    <row r="1027" ht="15.75" hidden="1" customHeight="1"/>
    <row r="1028" ht="15.75" hidden="1" customHeight="1"/>
    <row r="1029" ht="15.75" hidden="1" customHeight="1"/>
    <row r="1030" ht="15.75" hidden="1" customHeight="1"/>
    <row r="1031" ht="15.75" hidden="1" customHeight="1"/>
    <row r="1032" ht="15.75" hidden="1" customHeight="1"/>
    <row r="1033" ht="15.75" hidden="1" customHeight="1"/>
    <row r="1034" ht="15.75" hidden="1" customHeight="1"/>
    <row r="1035" ht="15.75" hidden="1" customHeight="1"/>
    <row r="1036" ht="15.75" hidden="1" customHeight="1"/>
    <row r="1037" ht="15.75" hidden="1" customHeight="1"/>
    <row r="1038" ht="15.75" hidden="1" customHeight="1"/>
    <row r="1039" ht="15.75" hidden="1" customHeight="1"/>
    <row r="1040" ht="15.75" hidden="1" customHeight="1"/>
    <row r="1041" ht="15.75" hidden="1" customHeight="1"/>
    <row r="1042" ht="15.75" hidden="1" customHeight="1"/>
    <row r="1043" ht="15.75" hidden="1" customHeight="1"/>
    <row r="1044" ht="15.75" hidden="1" customHeight="1"/>
    <row r="1045" ht="15.75" hidden="1" customHeight="1"/>
    <row r="1046" ht="15.75" hidden="1" customHeight="1"/>
    <row r="1047" ht="15.75" hidden="1" customHeight="1"/>
    <row r="1048" ht="15.75" hidden="1" customHeight="1"/>
    <row r="1049" ht="15.75" hidden="1" customHeight="1"/>
    <row r="1050" ht="15.75" hidden="1" customHeight="1"/>
    <row r="1051" ht="15.75" hidden="1" customHeight="1"/>
    <row r="1052" ht="15.75" hidden="1" customHeight="1"/>
    <row r="1053" ht="15.75" hidden="1" customHeight="1"/>
    <row r="1054" ht="15.75" hidden="1" customHeight="1"/>
    <row r="1055" ht="15.75" hidden="1" customHeight="1"/>
    <row r="1056" ht="15.75" hidden="1" customHeight="1"/>
    <row r="1057" ht="15.75" hidden="1" customHeight="1"/>
    <row r="1058" ht="15.75" hidden="1" customHeight="1"/>
    <row r="1059" ht="15.75" hidden="1" customHeight="1"/>
    <row r="1060" ht="15.75" hidden="1" customHeight="1"/>
    <row r="1061" ht="15.75" hidden="1" customHeight="1"/>
    <row r="1062" ht="15.75" hidden="1" customHeight="1"/>
    <row r="1063" ht="15.75" hidden="1" customHeight="1"/>
    <row r="1064" ht="15.75" hidden="1" customHeight="1"/>
    <row r="1065" ht="15.75" hidden="1" customHeight="1"/>
    <row r="1066" ht="15.75" hidden="1" customHeight="1"/>
    <row r="1067" ht="15.75" hidden="1" customHeight="1"/>
  </sheetData>
  <mergeCells count="63">
    <mergeCell ref="F5:L5"/>
    <mergeCell ref="M5:S5"/>
    <mergeCell ref="T5:Y5"/>
    <mergeCell ref="A1:A3"/>
    <mergeCell ref="B1:AA1"/>
    <mergeCell ref="B2:AA2"/>
    <mergeCell ref="B3:AA3"/>
    <mergeCell ref="C4:AA4"/>
    <mergeCell ref="A5:B5"/>
    <mergeCell ref="C5:E5"/>
    <mergeCell ref="Z5:Z7"/>
    <mergeCell ref="AA5:AA7"/>
    <mergeCell ref="N6:N7"/>
    <mergeCell ref="O6:O7"/>
    <mergeCell ref="P6:P7"/>
    <mergeCell ref="A87:L87"/>
    <mergeCell ref="A88:L88"/>
    <mergeCell ref="F6:F7"/>
    <mergeCell ref="G6:G7"/>
    <mergeCell ref="H6:H7"/>
    <mergeCell ref="K6:L6"/>
    <mergeCell ref="A6:A7"/>
    <mergeCell ref="B6:B7"/>
    <mergeCell ref="C6:C7"/>
    <mergeCell ref="D6:D7"/>
    <mergeCell ref="E6:E7"/>
    <mergeCell ref="A86:L86"/>
    <mergeCell ref="Q6:Q7"/>
    <mergeCell ref="R6:R7"/>
    <mergeCell ref="S6:S7"/>
    <mergeCell ref="T6:U6"/>
    <mergeCell ref="I6:J6"/>
    <mergeCell ref="M6:M7"/>
    <mergeCell ref="Y6:Y7"/>
    <mergeCell ref="A82:L82"/>
    <mergeCell ref="A83:L83"/>
    <mergeCell ref="A84:L84"/>
    <mergeCell ref="A85:L85"/>
    <mergeCell ref="V6:W6"/>
    <mergeCell ref="X6:X7"/>
    <mergeCell ref="A89:L89"/>
    <mergeCell ref="A90:L90"/>
    <mergeCell ref="A91:L91"/>
    <mergeCell ref="A104:L104"/>
    <mergeCell ref="A93:L93"/>
    <mergeCell ref="A94:L94"/>
    <mergeCell ref="A95:L95"/>
    <mergeCell ref="A96:L96"/>
    <mergeCell ref="A97:L97"/>
    <mergeCell ref="A98:L98"/>
    <mergeCell ref="A99:L99"/>
    <mergeCell ref="A100:L100"/>
    <mergeCell ref="A101:L101"/>
    <mergeCell ref="A102:L102"/>
    <mergeCell ref="A103:L103"/>
    <mergeCell ref="A92:L92"/>
    <mergeCell ref="A111:L111"/>
    <mergeCell ref="A105:L105"/>
    <mergeCell ref="A106:L106"/>
    <mergeCell ref="A107:L107"/>
    <mergeCell ref="A108:L108"/>
    <mergeCell ref="A109:L109"/>
    <mergeCell ref="A110:L110"/>
  </mergeCells>
  <dataValidations count="1">
    <dataValidation type="list" allowBlank="1" showInputMessage="1" showErrorMessage="1" sqref="H8:H81" xr:uid="{5E566B9A-9AE2-4604-A8F1-7FB8CFAA8350}">
      <formula1>"SERVIÇO,CURSO,EVENTO,REUNIÃO,OUTROS"</formula1>
    </dataValidation>
  </dataValidations>
  <pageMargins left="0.51180555555555496" right="0.51180555555555496" top="0.78749999999999998" bottom="0.78749999999999998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66146-0AE3-4E44-9C2E-E7EFDDB849C0}">
  <sheetPr>
    <tabColor theme="0"/>
  </sheetPr>
  <dimension ref="A1:XFC1054"/>
  <sheetViews>
    <sheetView tabSelected="1" zoomScale="80" zoomScaleNormal="80" workbookViewId="0">
      <selection activeCell="C9" sqref="C9"/>
    </sheetView>
  </sheetViews>
  <sheetFormatPr defaultColWidth="0" defaultRowHeight="15" customHeight="1" zeroHeight="1"/>
  <cols>
    <col min="1" max="1" width="19.875" customWidth="1"/>
    <col min="2" max="2" width="15.625" customWidth="1"/>
    <col min="3" max="3" width="45.25" bestFit="1" customWidth="1"/>
    <col min="4" max="4" width="16.75" customWidth="1"/>
    <col min="5" max="5" width="36.25" customWidth="1"/>
    <col min="6" max="6" width="43.5" customWidth="1"/>
    <col min="7" max="7" width="18.375" customWidth="1"/>
    <col min="8" max="8" width="15.25" customWidth="1"/>
    <col min="9" max="9" width="13.125" customWidth="1"/>
    <col min="10" max="10" width="16.625" customWidth="1"/>
    <col min="11" max="11" width="21.5" customWidth="1"/>
    <col min="12" max="12" width="19.375" customWidth="1"/>
    <col min="13" max="13" width="13.125" customWidth="1"/>
    <col min="14" max="14" width="15.625" customWidth="1"/>
    <col min="15" max="15" width="17.875" customWidth="1"/>
    <col min="16" max="17" width="18" customWidth="1"/>
    <col min="18" max="18" width="16.625" customWidth="1"/>
    <col min="19" max="19" width="15.75" customWidth="1"/>
    <col min="20" max="20" width="15.5" customWidth="1"/>
    <col min="21" max="21" width="14.75" customWidth="1"/>
    <col min="22" max="22" width="13.125" customWidth="1"/>
    <col min="23" max="23" width="17.25" customWidth="1"/>
    <col min="24" max="24" width="17.5" customWidth="1"/>
    <col min="25" max="25" width="21.25" customWidth="1"/>
    <col min="26" max="26" width="19.375" customWidth="1"/>
    <col min="27" max="27" width="27.875" customWidth="1"/>
    <col min="28" max="30" width="12.625" hidden="1"/>
    <col min="33" max="16383" width="12.625" hidden="1"/>
    <col min="16384" max="16384" width="6.75" hidden="1" customWidth="1"/>
  </cols>
  <sheetData>
    <row r="1" spans="1:27" ht="21">
      <c r="A1" s="79"/>
      <c r="B1" s="81" t="s">
        <v>0</v>
      </c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3"/>
    </row>
    <row r="2" spans="1:27" ht="21">
      <c r="A2" s="80"/>
      <c r="B2" s="81" t="s">
        <v>1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3"/>
    </row>
    <row r="3" spans="1:27" ht="30.75" customHeight="1">
      <c r="A3" s="80"/>
      <c r="B3" s="81" t="s">
        <v>142</v>
      </c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3"/>
    </row>
    <row r="4" spans="1:27" ht="23.25" customHeight="1">
      <c r="A4" s="61" t="s">
        <v>371</v>
      </c>
      <c r="B4" s="4"/>
      <c r="C4" s="84" t="s">
        <v>4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6"/>
    </row>
    <row r="5" spans="1:27" ht="15.75" customHeight="1">
      <c r="A5" s="78" t="s">
        <v>5</v>
      </c>
      <c r="B5" s="65"/>
      <c r="C5" s="78" t="s">
        <v>6</v>
      </c>
      <c r="D5" s="64"/>
      <c r="E5" s="65"/>
      <c r="F5" s="78" t="s">
        <v>7</v>
      </c>
      <c r="G5" s="64"/>
      <c r="H5" s="64"/>
      <c r="I5" s="64"/>
      <c r="J5" s="64"/>
      <c r="K5" s="64"/>
      <c r="L5" s="64"/>
      <c r="M5" s="78" t="s">
        <v>8</v>
      </c>
      <c r="N5" s="64"/>
      <c r="O5" s="64"/>
      <c r="P5" s="64"/>
      <c r="Q5" s="64"/>
      <c r="R5" s="64"/>
      <c r="S5" s="65"/>
      <c r="T5" s="78" t="s">
        <v>9</v>
      </c>
      <c r="U5" s="64"/>
      <c r="V5" s="64"/>
      <c r="W5" s="64"/>
      <c r="X5" s="64"/>
      <c r="Y5" s="65"/>
      <c r="Z5" s="66" t="s">
        <v>69</v>
      </c>
      <c r="AA5" s="66" t="s">
        <v>70</v>
      </c>
    </row>
    <row r="6" spans="1:27" ht="15.75" customHeight="1">
      <c r="A6" s="66" t="s">
        <v>12</v>
      </c>
      <c r="B6" s="66" t="s">
        <v>13</v>
      </c>
      <c r="C6" s="66" t="s">
        <v>14</v>
      </c>
      <c r="D6" s="66" t="s">
        <v>15</v>
      </c>
      <c r="E6" s="66" t="s">
        <v>16</v>
      </c>
      <c r="F6" s="66" t="s">
        <v>71</v>
      </c>
      <c r="G6" s="66" t="s">
        <v>72</v>
      </c>
      <c r="H6" s="66" t="s">
        <v>73</v>
      </c>
      <c r="I6" s="78" t="s">
        <v>20</v>
      </c>
      <c r="J6" s="65"/>
      <c r="K6" s="77" t="s">
        <v>21</v>
      </c>
      <c r="L6" s="65"/>
      <c r="M6" s="66" t="s">
        <v>74</v>
      </c>
      <c r="N6" s="66" t="s">
        <v>75</v>
      </c>
      <c r="O6" s="66" t="s">
        <v>76</v>
      </c>
      <c r="P6" s="66" t="s">
        <v>77</v>
      </c>
      <c r="Q6" s="69" t="s">
        <v>78</v>
      </c>
      <c r="R6" s="69" t="s">
        <v>79</v>
      </c>
      <c r="S6" s="69" t="s">
        <v>80</v>
      </c>
      <c r="T6" s="77" t="s">
        <v>28</v>
      </c>
      <c r="U6" s="65"/>
      <c r="V6" s="77" t="s">
        <v>29</v>
      </c>
      <c r="W6" s="65"/>
      <c r="X6" s="66" t="s">
        <v>81</v>
      </c>
      <c r="Y6" s="69" t="s">
        <v>82</v>
      </c>
      <c r="Z6" s="67"/>
      <c r="AA6" s="67"/>
    </row>
    <row r="7" spans="1:27" ht="30">
      <c r="A7" s="67"/>
      <c r="B7" s="67"/>
      <c r="C7" s="67"/>
      <c r="D7" s="67"/>
      <c r="E7" s="67"/>
      <c r="F7" s="67"/>
      <c r="G7" s="67"/>
      <c r="H7" s="67"/>
      <c r="I7" s="27" t="s">
        <v>83</v>
      </c>
      <c r="J7" s="27" t="s">
        <v>84</v>
      </c>
      <c r="K7" s="27" t="s">
        <v>85</v>
      </c>
      <c r="L7" s="28" t="s">
        <v>86</v>
      </c>
      <c r="M7" s="68"/>
      <c r="N7" s="68"/>
      <c r="O7" s="68"/>
      <c r="P7" s="68"/>
      <c r="Q7" s="68"/>
      <c r="R7" s="68"/>
      <c r="S7" s="68"/>
      <c r="T7" s="6" t="s">
        <v>87</v>
      </c>
      <c r="U7" s="7" t="s">
        <v>88</v>
      </c>
      <c r="V7" s="6" t="s">
        <v>89</v>
      </c>
      <c r="W7" s="7" t="s">
        <v>90</v>
      </c>
      <c r="X7" s="68"/>
      <c r="Y7" s="68"/>
      <c r="Z7" s="68"/>
      <c r="AA7" s="68"/>
    </row>
    <row r="8" spans="1:27" s="51" customFormat="1" ht="45.75" customHeight="1">
      <c r="A8" s="57" t="s">
        <v>247</v>
      </c>
      <c r="B8" s="57" t="s">
        <v>247</v>
      </c>
      <c r="C8" s="57" t="s">
        <v>156</v>
      </c>
      <c r="D8" s="57">
        <v>865095</v>
      </c>
      <c r="E8" s="47" t="s">
        <v>157</v>
      </c>
      <c r="F8" s="47" t="s">
        <v>329</v>
      </c>
      <c r="G8" s="58"/>
      <c r="H8" s="57" t="s">
        <v>7</v>
      </c>
      <c r="I8" s="57" t="s">
        <v>148</v>
      </c>
      <c r="J8" s="57" t="s">
        <v>243</v>
      </c>
      <c r="K8" s="47" t="s">
        <v>332</v>
      </c>
      <c r="L8" s="47" t="s">
        <v>330</v>
      </c>
      <c r="M8" s="59">
        <v>46152</v>
      </c>
      <c r="N8" s="59">
        <v>46154</v>
      </c>
      <c r="O8" s="57"/>
      <c r="P8" s="57"/>
      <c r="Q8" s="60">
        <v>0</v>
      </c>
      <c r="R8" s="60">
        <v>0</v>
      </c>
      <c r="S8" s="60">
        <f t="shared" ref="S8:S39" si="0">Q8+R8</f>
        <v>0</v>
      </c>
      <c r="T8" s="58">
        <v>2</v>
      </c>
      <c r="U8" s="60">
        <v>1349.595</v>
      </c>
      <c r="V8" s="58"/>
      <c r="W8" s="60">
        <v>0</v>
      </c>
      <c r="X8" s="58" cm="1">
        <f t="array" ref="X8">SUM(V8,T8)</f>
        <v>2</v>
      </c>
      <c r="Y8" s="60" cm="1">
        <f t="array" ref="Y8">(T8*U8)+(V8*W8)</f>
        <v>2699.19</v>
      </c>
      <c r="Z8" s="60" cm="1">
        <f t="array" ref="Z8">S8+Y8</f>
        <v>2699.19</v>
      </c>
      <c r="AA8" s="47" t="s">
        <v>244</v>
      </c>
    </row>
    <row r="9" spans="1:27" s="51" customFormat="1" ht="45.75" customHeight="1">
      <c r="A9" s="57" t="s">
        <v>247</v>
      </c>
      <c r="B9" s="57" t="s">
        <v>247</v>
      </c>
      <c r="C9" s="57" t="s">
        <v>156</v>
      </c>
      <c r="D9" s="57">
        <v>865095</v>
      </c>
      <c r="E9" s="47" t="s">
        <v>157</v>
      </c>
      <c r="F9" s="47" t="s">
        <v>329</v>
      </c>
      <c r="G9" s="58"/>
      <c r="H9" s="57" t="s">
        <v>7</v>
      </c>
      <c r="I9" s="47" t="s">
        <v>332</v>
      </c>
      <c r="J9" s="47" t="s">
        <v>330</v>
      </c>
      <c r="K9" s="47" t="s">
        <v>334</v>
      </c>
      <c r="L9" s="47" t="s">
        <v>335</v>
      </c>
      <c r="M9" s="59">
        <v>46154</v>
      </c>
      <c r="N9" s="59">
        <v>46156</v>
      </c>
      <c r="O9" s="57"/>
      <c r="P9" s="57"/>
      <c r="Q9" s="60">
        <v>0</v>
      </c>
      <c r="R9" s="60">
        <v>0</v>
      </c>
      <c r="S9" s="60">
        <f t="shared" si="0"/>
        <v>0</v>
      </c>
      <c r="T9" s="58">
        <v>2</v>
      </c>
      <c r="U9" s="60">
        <v>949.71500000000003</v>
      </c>
      <c r="V9" s="58"/>
      <c r="W9" s="60">
        <v>0</v>
      </c>
      <c r="X9" s="58" cm="1">
        <f t="array" ref="X9">SUM(V9,T9)</f>
        <v>2</v>
      </c>
      <c r="Y9" s="60" cm="1">
        <f t="array" ref="Y9">(T9*U9)+(V9*W9)</f>
        <v>1899.43</v>
      </c>
      <c r="Z9" s="60" cm="1">
        <f t="array" ref="Z9">S9+Y9</f>
        <v>1899.43</v>
      </c>
      <c r="AA9" s="47" t="s">
        <v>244</v>
      </c>
    </row>
    <row r="10" spans="1:27" s="51" customFormat="1" ht="45.75" customHeight="1">
      <c r="A10" s="57" t="s">
        <v>247</v>
      </c>
      <c r="B10" s="57" t="s">
        <v>247</v>
      </c>
      <c r="C10" s="57" t="s">
        <v>156</v>
      </c>
      <c r="D10" s="57">
        <v>865095</v>
      </c>
      <c r="E10" s="47" t="s">
        <v>157</v>
      </c>
      <c r="F10" s="47" t="s">
        <v>329</v>
      </c>
      <c r="G10" s="58"/>
      <c r="H10" s="57" t="s">
        <v>7</v>
      </c>
      <c r="I10" s="47" t="s">
        <v>334</v>
      </c>
      <c r="J10" s="47" t="s">
        <v>335</v>
      </c>
      <c r="K10" s="47" t="s">
        <v>336</v>
      </c>
      <c r="L10" s="47" t="s">
        <v>337</v>
      </c>
      <c r="M10" s="59">
        <v>46156</v>
      </c>
      <c r="N10" s="59">
        <v>46160</v>
      </c>
      <c r="O10" s="57"/>
      <c r="P10" s="57"/>
      <c r="Q10" s="60">
        <v>0</v>
      </c>
      <c r="R10" s="60">
        <v>0</v>
      </c>
      <c r="S10" s="60">
        <f t="shared" si="0"/>
        <v>0</v>
      </c>
      <c r="T10" s="58">
        <v>4</v>
      </c>
      <c r="U10" s="60">
        <v>1349.6</v>
      </c>
      <c r="V10" s="58"/>
      <c r="W10" s="60">
        <v>0</v>
      </c>
      <c r="X10" s="58" cm="1">
        <f t="array" ref="X10">SUM(V10,T10)</f>
        <v>4</v>
      </c>
      <c r="Y10" s="60" cm="1">
        <f t="array" ref="Y10">(T10*U10)+(V10*W10)</f>
        <v>5398.4</v>
      </c>
      <c r="Z10" s="60" cm="1">
        <f t="array" ref="Z10">S10+Y10</f>
        <v>5398.4</v>
      </c>
      <c r="AA10" s="47" t="s">
        <v>244</v>
      </c>
    </row>
    <row r="11" spans="1:27" s="51" customFormat="1" ht="45.75" customHeight="1">
      <c r="A11" s="57" t="s">
        <v>247</v>
      </c>
      <c r="B11" s="57" t="s">
        <v>247</v>
      </c>
      <c r="C11" s="57" t="s">
        <v>156</v>
      </c>
      <c r="D11" s="57">
        <v>865095</v>
      </c>
      <c r="E11" s="47" t="s">
        <v>157</v>
      </c>
      <c r="F11" s="47" t="s">
        <v>329</v>
      </c>
      <c r="G11" s="58"/>
      <c r="H11" s="57" t="s">
        <v>7</v>
      </c>
      <c r="I11" s="47" t="s">
        <v>336</v>
      </c>
      <c r="J11" s="47" t="s">
        <v>337</v>
      </c>
      <c r="K11" s="47" t="s">
        <v>333</v>
      </c>
      <c r="L11" s="47" t="s">
        <v>338</v>
      </c>
      <c r="M11" s="59">
        <v>46160</v>
      </c>
      <c r="N11" s="59">
        <v>46161</v>
      </c>
      <c r="O11" s="57"/>
      <c r="P11" s="57"/>
      <c r="Q11" s="60">
        <v>0</v>
      </c>
      <c r="R11" s="60">
        <v>0</v>
      </c>
      <c r="S11" s="60">
        <f t="shared" si="0"/>
        <v>0</v>
      </c>
      <c r="T11" s="58">
        <v>1</v>
      </c>
      <c r="U11" s="60">
        <v>1349.595</v>
      </c>
      <c r="V11" s="58"/>
      <c r="W11" s="60">
        <v>0</v>
      </c>
      <c r="X11" s="58" cm="1">
        <f t="array" ref="X11">SUM(V11,T11)</f>
        <v>1</v>
      </c>
      <c r="Y11" s="60" cm="1">
        <f t="array" ref="Y11">(T11*U11)+(V11*W11)</f>
        <v>1349.595</v>
      </c>
      <c r="Z11" s="60" cm="1">
        <f t="array" ref="Z11">S11+Y11</f>
        <v>1349.595</v>
      </c>
      <c r="AA11" s="47" t="s">
        <v>244</v>
      </c>
    </row>
    <row r="12" spans="1:27" s="51" customFormat="1" ht="45.75" customHeight="1">
      <c r="A12" s="57" t="s">
        <v>247</v>
      </c>
      <c r="B12" s="57" t="s">
        <v>247</v>
      </c>
      <c r="C12" s="57" t="s">
        <v>156</v>
      </c>
      <c r="D12" s="57">
        <v>865095</v>
      </c>
      <c r="E12" s="47" t="s">
        <v>157</v>
      </c>
      <c r="F12" s="47" t="s">
        <v>329</v>
      </c>
      <c r="G12" s="58"/>
      <c r="H12" s="57" t="s">
        <v>7</v>
      </c>
      <c r="I12" s="47" t="s">
        <v>333</v>
      </c>
      <c r="J12" s="47" t="s">
        <v>338</v>
      </c>
      <c r="K12" s="47" t="s">
        <v>333</v>
      </c>
      <c r="L12" s="47" t="s">
        <v>339</v>
      </c>
      <c r="M12" s="59">
        <v>46161</v>
      </c>
      <c r="N12" s="59">
        <v>46162</v>
      </c>
      <c r="O12" s="57"/>
      <c r="P12" s="57"/>
      <c r="Q12" s="60">
        <v>0</v>
      </c>
      <c r="R12" s="60">
        <v>0</v>
      </c>
      <c r="S12" s="60">
        <f t="shared" si="0"/>
        <v>0</v>
      </c>
      <c r="T12" s="58">
        <v>1</v>
      </c>
      <c r="U12" s="60">
        <v>1349.595</v>
      </c>
      <c r="V12" s="58">
        <v>1</v>
      </c>
      <c r="W12" s="60">
        <v>404.88</v>
      </c>
      <c r="X12" s="58" cm="1">
        <f t="array" ref="X12">SUM(V12,T12)</f>
        <v>2</v>
      </c>
      <c r="Y12" s="60" cm="1">
        <f t="array" ref="Y12">(T12*U12)+(V12*W12)</f>
        <v>1754.4749999999999</v>
      </c>
      <c r="Z12" s="60" cm="1">
        <f t="array" ref="Z12">S12+Y12</f>
        <v>1754.4749999999999</v>
      </c>
      <c r="AA12" s="47" t="s">
        <v>244</v>
      </c>
    </row>
    <row r="13" spans="1:27" s="51" customFormat="1" ht="45.75" customHeight="1">
      <c r="A13" s="57" t="s">
        <v>247</v>
      </c>
      <c r="B13" s="57" t="s">
        <v>247</v>
      </c>
      <c r="C13" s="57" t="s">
        <v>156</v>
      </c>
      <c r="D13" s="57">
        <v>865095</v>
      </c>
      <c r="E13" s="47" t="s">
        <v>157</v>
      </c>
      <c r="F13" s="47" t="s">
        <v>309</v>
      </c>
      <c r="G13" s="58"/>
      <c r="H13" s="57" t="s">
        <v>7</v>
      </c>
      <c r="I13" s="47" t="s">
        <v>148</v>
      </c>
      <c r="J13" s="47" t="s">
        <v>243</v>
      </c>
      <c r="K13" s="47" t="s">
        <v>331</v>
      </c>
      <c r="L13" s="47" t="s">
        <v>340</v>
      </c>
      <c r="M13" s="59">
        <v>46147</v>
      </c>
      <c r="N13" s="59">
        <v>46148</v>
      </c>
      <c r="O13" s="57"/>
      <c r="P13" s="57"/>
      <c r="Q13" s="62">
        <v>4225.43</v>
      </c>
      <c r="R13" s="60">
        <v>4225.4399999999996</v>
      </c>
      <c r="S13" s="60">
        <f t="shared" si="0"/>
        <v>8450.869999999999</v>
      </c>
      <c r="T13" s="58">
        <v>1</v>
      </c>
      <c r="U13" s="60">
        <v>313.27999999999997</v>
      </c>
      <c r="V13" s="58">
        <v>1</v>
      </c>
      <c r="W13" s="60">
        <v>94</v>
      </c>
      <c r="X13" s="58" cm="1">
        <f t="array" ref="X13">SUM(V13,T13)</f>
        <v>2</v>
      </c>
      <c r="Y13" s="60" cm="1">
        <f t="array" ref="Y13">(T13*U13)+(V13*W13)</f>
        <v>407.28</v>
      </c>
      <c r="Z13" s="60" cm="1">
        <f t="array" ref="Z13">S13+Y13</f>
        <v>8858.15</v>
      </c>
      <c r="AA13" s="57"/>
    </row>
    <row r="14" spans="1:27" s="51" customFormat="1" ht="45.75" customHeight="1">
      <c r="A14" s="57" t="s">
        <v>247</v>
      </c>
      <c r="B14" s="57" t="s">
        <v>247</v>
      </c>
      <c r="C14" s="57" t="s">
        <v>187</v>
      </c>
      <c r="D14" s="57" t="s">
        <v>297</v>
      </c>
      <c r="E14" s="47" t="s">
        <v>341</v>
      </c>
      <c r="F14" s="47" t="s">
        <v>342</v>
      </c>
      <c r="G14" s="58"/>
      <c r="H14" s="57" t="s">
        <v>7</v>
      </c>
      <c r="I14" s="47" t="s">
        <v>148</v>
      </c>
      <c r="J14" s="47" t="s">
        <v>243</v>
      </c>
      <c r="K14" s="47" t="s">
        <v>343</v>
      </c>
      <c r="L14" s="47" t="s">
        <v>344</v>
      </c>
      <c r="M14" s="59">
        <v>46155</v>
      </c>
      <c r="N14" s="59">
        <v>46157</v>
      </c>
      <c r="O14" s="57"/>
      <c r="P14" s="57"/>
      <c r="Q14" s="60">
        <v>0</v>
      </c>
      <c r="R14" s="60">
        <v>0</v>
      </c>
      <c r="S14" s="60">
        <f t="shared" si="0"/>
        <v>0</v>
      </c>
      <c r="T14" s="58">
        <v>2</v>
      </c>
      <c r="U14" s="60">
        <v>313.27999999999997</v>
      </c>
      <c r="V14" s="58"/>
      <c r="W14" s="60">
        <v>0</v>
      </c>
      <c r="X14" s="58" cm="1">
        <f t="array" ref="X14">SUM(V14,T14)</f>
        <v>2</v>
      </c>
      <c r="Y14" s="60" cm="1">
        <f t="array" ref="Y14">(T14*U14)+(V14*W14)</f>
        <v>626.55999999999995</v>
      </c>
      <c r="Z14" s="60" cm="1">
        <f t="array" ref="Z14">S14+Y14</f>
        <v>626.55999999999995</v>
      </c>
      <c r="AA14" s="47" t="s">
        <v>244</v>
      </c>
    </row>
    <row r="15" spans="1:27" s="51" customFormat="1" ht="45.75" customHeight="1">
      <c r="A15" s="57" t="s">
        <v>247</v>
      </c>
      <c r="B15" s="57" t="s">
        <v>247</v>
      </c>
      <c r="C15" s="57" t="s">
        <v>187</v>
      </c>
      <c r="D15" s="57" t="s">
        <v>297</v>
      </c>
      <c r="E15" s="47" t="s">
        <v>341</v>
      </c>
      <c r="F15" s="47" t="s">
        <v>342</v>
      </c>
      <c r="G15" s="58"/>
      <c r="H15" s="57" t="s">
        <v>7</v>
      </c>
      <c r="I15" s="47" t="s">
        <v>343</v>
      </c>
      <c r="J15" s="47" t="s">
        <v>344</v>
      </c>
      <c r="K15" s="47" t="s">
        <v>217</v>
      </c>
      <c r="L15" s="47" t="s">
        <v>218</v>
      </c>
      <c r="M15" s="59">
        <v>46157</v>
      </c>
      <c r="N15" s="59">
        <v>46160</v>
      </c>
      <c r="O15" s="57"/>
      <c r="P15" s="57"/>
      <c r="Q15" s="60">
        <v>0</v>
      </c>
      <c r="R15" s="60">
        <v>0</v>
      </c>
      <c r="S15" s="60">
        <f t="shared" si="0"/>
        <v>0</v>
      </c>
      <c r="T15" s="58">
        <v>3</v>
      </c>
      <c r="U15" s="60">
        <v>332.08</v>
      </c>
      <c r="V15" s="58">
        <v>1</v>
      </c>
      <c r="W15" s="60">
        <v>99.64</v>
      </c>
      <c r="X15" s="58" cm="1">
        <f t="array" ref="X15">SUM(V15,T15)</f>
        <v>4</v>
      </c>
      <c r="Y15" s="60" cm="1">
        <f t="array" ref="Y15">(T15*U15)+(V15*W15)</f>
        <v>1095.8800000000001</v>
      </c>
      <c r="Z15" s="60" cm="1">
        <f t="array" ref="Z15">S15+Y15</f>
        <v>1095.8800000000001</v>
      </c>
      <c r="AA15" s="47" t="s">
        <v>244</v>
      </c>
    </row>
    <row r="16" spans="1:27" s="51" customFormat="1" ht="45.75" customHeight="1">
      <c r="A16" s="57" t="s">
        <v>247</v>
      </c>
      <c r="B16" s="57" t="s">
        <v>247</v>
      </c>
      <c r="C16" s="57" t="s">
        <v>230</v>
      </c>
      <c r="D16" s="47" t="s">
        <v>298</v>
      </c>
      <c r="E16" s="47" t="s">
        <v>231</v>
      </c>
      <c r="F16" s="47" t="s">
        <v>345</v>
      </c>
      <c r="G16" s="58"/>
      <c r="H16" s="57" t="s">
        <v>7</v>
      </c>
      <c r="I16" s="47" t="s">
        <v>148</v>
      </c>
      <c r="J16" s="47" t="s">
        <v>243</v>
      </c>
      <c r="K16" s="47" t="s">
        <v>217</v>
      </c>
      <c r="L16" s="47" t="s">
        <v>218</v>
      </c>
      <c r="M16" s="59">
        <v>46159</v>
      </c>
      <c r="N16" s="59">
        <v>46160</v>
      </c>
      <c r="O16" s="57"/>
      <c r="P16" s="57"/>
      <c r="Q16" s="60">
        <v>1670.78</v>
      </c>
      <c r="R16" s="60">
        <v>0</v>
      </c>
      <c r="S16" s="60">
        <f t="shared" si="0"/>
        <v>1670.78</v>
      </c>
      <c r="T16" s="58">
        <v>1</v>
      </c>
      <c r="U16" s="60">
        <v>332.08</v>
      </c>
      <c r="V16" s="58"/>
      <c r="W16" s="60">
        <v>0</v>
      </c>
      <c r="X16" s="58" cm="1">
        <f t="array" ref="X16">SUM(V16,T16)</f>
        <v>1</v>
      </c>
      <c r="Y16" s="60" cm="1">
        <f t="array" ref="Y16">(T16*U16)+(V16*W16)</f>
        <v>332.08</v>
      </c>
      <c r="Z16" s="60" cm="1">
        <f t="array" ref="Z16">S16+Y16</f>
        <v>2002.86</v>
      </c>
      <c r="AA16" s="57"/>
    </row>
    <row r="17" spans="1:27" s="51" customFormat="1" ht="45.75" customHeight="1">
      <c r="A17" s="57" t="s">
        <v>247</v>
      </c>
      <c r="B17" s="57" t="s">
        <v>247</v>
      </c>
      <c r="C17" s="57" t="s">
        <v>230</v>
      </c>
      <c r="D17" s="47" t="s">
        <v>298</v>
      </c>
      <c r="E17" s="47" t="s">
        <v>231</v>
      </c>
      <c r="F17" s="47" t="s">
        <v>345</v>
      </c>
      <c r="G17" s="58"/>
      <c r="H17" s="57" t="s">
        <v>7</v>
      </c>
      <c r="I17" s="47" t="s">
        <v>217</v>
      </c>
      <c r="J17" s="47" t="s">
        <v>218</v>
      </c>
      <c r="K17" s="47" t="s">
        <v>217</v>
      </c>
      <c r="L17" s="47" t="s">
        <v>253</v>
      </c>
      <c r="M17" s="59">
        <v>46160</v>
      </c>
      <c r="N17" s="59">
        <v>46163</v>
      </c>
      <c r="O17" s="57"/>
      <c r="P17" s="57"/>
      <c r="Q17" s="60">
        <v>489.58</v>
      </c>
      <c r="R17" s="60">
        <v>0</v>
      </c>
      <c r="S17" s="60">
        <f t="shared" si="0"/>
        <v>489.58</v>
      </c>
      <c r="T17" s="58">
        <v>3</v>
      </c>
      <c r="U17" s="60">
        <v>250.62</v>
      </c>
      <c r="V17" s="58">
        <v>1</v>
      </c>
      <c r="W17" s="60">
        <v>75.2</v>
      </c>
      <c r="X17" s="58" cm="1">
        <f t="array" ref="X17">SUM(V17,T17)</f>
        <v>4</v>
      </c>
      <c r="Y17" s="60" cm="1">
        <f t="array" ref="Y17">(T17*U17)+(V17*W17)</f>
        <v>827.06000000000006</v>
      </c>
      <c r="Z17" s="60" cm="1">
        <f t="array" ref="Z17">S17+Y17</f>
        <v>1316.64</v>
      </c>
      <c r="AA17" s="57"/>
    </row>
    <row r="18" spans="1:27" s="51" customFormat="1" ht="45.75" customHeight="1">
      <c r="A18" s="57" t="s">
        <v>247</v>
      </c>
      <c r="B18" s="57" t="s">
        <v>247</v>
      </c>
      <c r="C18" s="57" t="s">
        <v>267</v>
      </c>
      <c r="D18" s="47" t="s">
        <v>346</v>
      </c>
      <c r="E18" s="47" t="s">
        <v>347</v>
      </c>
      <c r="F18" s="47" t="s">
        <v>348</v>
      </c>
      <c r="G18" s="58"/>
      <c r="H18" s="57" t="s">
        <v>7</v>
      </c>
      <c r="I18" s="47" t="s">
        <v>148</v>
      </c>
      <c r="J18" s="47" t="s">
        <v>243</v>
      </c>
      <c r="K18" s="47" t="s">
        <v>148</v>
      </c>
      <c r="L18" s="47" t="s">
        <v>270</v>
      </c>
      <c r="M18" s="59">
        <v>46153</v>
      </c>
      <c r="N18" s="59">
        <v>46157</v>
      </c>
      <c r="O18" s="57"/>
      <c r="P18" s="57"/>
      <c r="Q18" s="60">
        <v>0</v>
      </c>
      <c r="R18" s="60">
        <v>0</v>
      </c>
      <c r="S18" s="60">
        <f t="shared" si="0"/>
        <v>0</v>
      </c>
      <c r="T18" s="58">
        <v>4</v>
      </c>
      <c r="U18" s="60">
        <v>170.12</v>
      </c>
      <c r="V18" s="58">
        <v>1</v>
      </c>
      <c r="W18" s="60">
        <v>57</v>
      </c>
      <c r="X18" s="58" cm="1">
        <f t="array" ref="X18">SUM(V18,T18)</f>
        <v>5</v>
      </c>
      <c r="Y18" s="60" cm="1">
        <f t="array" ref="Y18">(T18*U18)+(V18*W18)</f>
        <v>737.48</v>
      </c>
      <c r="Z18" s="60" cm="1">
        <f t="array" ref="Z18">S18+Y18</f>
        <v>737.48</v>
      </c>
      <c r="AA18" s="47" t="s">
        <v>244</v>
      </c>
    </row>
    <row r="19" spans="1:27" s="51" customFormat="1" ht="45.75" customHeight="1">
      <c r="A19" s="57" t="s">
        <v>247</v>
      </c>
      <c r="B19" s="57" t="s">
        <v>247</v>
      </c>
      <c r="C19" s="57" t="s">
        <v>187</v>
      </c>
      <c r="D19" s="57" t="s">
        <v>297</v>
      </c>
      <c r="E19" s="47" t="s">
        <v>341</v>
      </c>
      <c r="F19" s="47" t="s">
        <v>349</v>
      </c>
      <c r="G19" s="58"/>
      <c r="H19" s="57" t="s">
        <v>7</v>
      </c>
      <c r="I19" s="47" t="s">
        <v>148</v>
      </c>
      <c r="J19" s="47" t="s">
        <v>243</v>
      </c>
      <c r="K19" s="47" t="s">
        <v>148</v>
      </c>
      <c r="L19" s="47" t="s">
        <v>278</v>
      </c>
      <c r="M19" s="59">
        <v>46149</v>
      </c>
      <c r="N19" s="59">
        <v>46150</v>
      </c>
      <c r="O19" s="57"/>
      <c r="P19" s="57"/>
      <c r="Q19" s="60">
        <v>0</v>
      </c>
      <c r="R19" s="60">
        <v>0</v>
      </c>
      <c r="S19" s="60">
        <f t="shared" si="0"/>
        <v>0</v>
      </c>
      <c r="T19" s="58">
        <v>1</v>
      </c>
      <c r="U19" s="60">
        <v>170.12</v>
      </c>
      <c r="V19" s="58"/>
      <c r="W19" s="60">
        <v>0</v>
      </c>
      <c r="X19" s="58" cm="1">
        <f t="array" ref="X19">SUM(V19,T19)</f>
        <v>1</v>
      </c>
      <c r="Y19" s="60" cm="1">
        <f t="array" ref="Y19">(T19*U19)+(V19*W19)</f>
        <v>170.12</v>
      </c>
      <c r="Z19" s="60" cm="1">
        <f t="array" ref="Z19">S19+Y19</f>
        <v>170.12</v>
      </c>
      <c r="AA19" s="47" t="s">
        <v>202</v>
      </c>
    </row>
    <row r="20" spans="1:27" s="51" customFormat="1" ht="45.75" customHeight="1">
      <c r="A20" s="57" t="s">
        <v>247</v>
      </c>
      <c r="B20" s="57" t="s">
        <v>247</v>
      </c>
      <c r="C20" s="57" t="s">
        <v>187</v>
      </c>
      <c r="D20" s="57" t="s">
        <v>297</v>
      </c>
      <c r="E20" s="47" t="s">
        <v>341</v>
      </c>
      <c r="F20" s="47" t="s">
        <v>349</v>
      </c>
      <c r="G20" s="58"/>
      <c r="H20" s="57" t="s">
        <v>7</v>
      </c>
      <c r="I20" s="47" t="s">
        <v>148</v>
      </c>
      <c r="J20" s="47" t="s">
        <v>278</v>
      </c>
      <c r="K20" s="47" t="s">
        <v>148</v>
      </c>
      <c r="L20" s="47" t="s">
        <v>350</v>
      </c>
      <c r="M20" s="59">
        <v>46150</v>
      </c>
      <c r="N20" s="59">
        <v>46151</v>
      </c>
      <c r="O20" s="57"/>
      <c r="P20" s="57"/>
      <c r="Q20" s="60">
        <v>0</v>
      </c>
      <c r="R20" s="60">
        <v>0</v>
      </c>
      <c r="S20" s="60">
        <f t="shared" si="0"/>
        <v>0</v>
      </c>
      <c r="T20" s="58">
        <v>1</v>
      </c>
      <c r="U20" s="60">
        <v>170.12</v>
      </c>
      <c r="V20" s="58"/>
      <c r="W20" s="60">
        <v>0</v>
      </c>
      <c r="X20" s="58" cm="1">
        <f t="array" ref="X20">SUM(V20,T20)</f>
        <v>1</v>
      </c>
      <c r="Y20" s="60" cm="1">
        <f t="array" ref="Y20">(T20*U20)+(V20*W20)</f>
        <v>170.12</v>
      </c>
      <c r="Z20" s="60" cm="1">
        <f t="array" ref="Z20">S20+Y20</f>
        <v>170.12</v>
      </c>
      <c r="AA20" s="47" t="s">
        <v>202</v>
      </c>
    </row>
    <row r="21" spans="1:27" s="51" customFormat="1" ht="45.75" customHeight="1">
      <c r="A21" s="57" t="s">
        <v>247</v>
      </c>
      <c r="B21" s="57" t="s">
        <v>247</v>
      </c>
      <c r="C21" s="57" t="s">
        <v>187</v>
      </c>
      <c r="D21" s="57" t="s">
        <v>297</v>
      </c>
      <c r="E21" s="47" t="s">
        <v>341</v>
      </c>
      <c r="F21" s="47" t="s">
        <v>349</v>
      </c>
      <c r="G21" s="58"/>
      <c r="H21" s="57" t="s">
        <v>7</v>
      </c>
      <c r="I21" s="47" t="s">
        <v>148</v>
      </c>
      <c r="J21" s="47" t="s">
        <v>350</v>
      </c>
      <c r="K21" s="47" t="s">
        <v>148</v>
      </c>
      <c r="L21" s="47" t="s">
        <v>278</v>
      </c>
      <c r="M21" s="59">
        <v>46151</v>
      </c>
      <c r="N21" s="59">
        <v>46152</v>
      </c>
      <c r="O21" s="57"/>
      <c r="P21" s="57"/>
      <c r="Q21" s="60">
        <v>0</v>
      </c>
      <c r="R21" s="60">
        <v>0</v>
      </c>
      <c r="S21" s="60">
        <f t="shared" si="0"/>
        <v>0</v>
      </c>
      <c r="T21" s="58">
        <v>1</v>
      </c>
      <c r="U21" s="60">
        <v>170.12</v>
      </c>
      <c r="V21" s="58"/>
      <c r="W21" s="60">
        <v>0</v>
      </c>
      <c r="X21" s="58" cm="1">
        <f t="array" ref="X21">SUM(V21,T21)</f>
        <v>1</v>
      </c>
      <c r="Y21" s="60" cm="1">
        <f t="array" ref="Y21">(T21*U21)+(V21*W21)</f>
        <v>170.12</v>
      </c>
      <c r="Z21" s="60" cm="1">
        <f t="array" ref="Z21">S21+Y21</f>
        <v>170.12</v>
      </c>
      <c r="AA21" s="47" t="s">
        <v>202</v>
      </c>
    </row>
    <row r="22" spans="1:27" s="51" customFormat="1" ht="45.75" customHeight="1">
      <c r="A22" s="57" t="s">
        <v>247</v>
      </c>
      <c r="B22" s="57" t="s">
        <v>247</v>
      </c>
      <c r="C22" s="57" t="s">
        <v>187</v>
      </c>
      <c r="D22" s="57" t="s">
        <v>297</v>
      </c>
      <c r="E22" s="47" t="s">
        <v>341</v>
      </c>
      <c r="F22" s="47" t="s">
        <v>349</v>
      </c>
      <c r="G22" s="58"/>
      <c r="H22" s="57" t="s">
        <v>7</v>
      </c>
      <c r="I22" s="47" t="s">
        <v>148</v>
      </c>
      <c r="J22" s="47" t="s">
        <v>278</v>
      </c>
      <c r="K22" s="47" t="s">
        <v>148</v>
      </c>
      <c r="L22" s="47" t="s">
        <v>351</v>
      </c>
      <c r="M22" s="59">
        <v>46152</v>
      </c>
      <c r="N22" s="59">
        <v>46153</v>
      </c>
      <c r="O22" s="57"/>
      <c r="P22" s="57"/>
      <c r="Q22" s="60">
        <v>0</v>
      </c>
      <c r="R22" s="60">
        <v>0</v>
      </c>
      <c r="S22" s="60">
        <f t="shared" si="0"/>
        <v>0</v>
      </c>
      <c r="T22" s="58">
        <v>1</v>
      </c>
      <c r="U22" s="60">
        <v>170.12</v>
      </c>
      <c r="V22" s="58">
        <v>1</v>
      </c>
      <c r="W22" s="60">
        <v>57</v>
      </c>
      <c r="X22" s="58" cm="1">
        <f t="array" ref="X22">SUM(V22,T22)</f>
        <v>2</v>
      </c>
      <c r="Y22" s="60" cm="1">
        <f t="array" ref="Y22">(T22*U22)+(V22*W22)</f>
        <v>227.12</v>
      </c>
      <c r="Z22" s="60" cm="1">
        <f t="array" ref="Z22">S22+Y22</f>
        <v>227.12</v>
      </c>
      <c r="AA22" s="47" t="s">
        <v>202</v>
      </c>
    </row>
    <row r="23" spans="1:27" s="51" customFormat="1" ht="45.75" customHeight="1">
      <c r="A23" s="57" t="s">
        <v>247</v>
      </c>
      <c r="B23" s="57" t="s">
        <v>247</v>
      </c>
      <c r="C23" s="57" t="s">
        <v>151</v>
      </c>
      <c r="D23" s="57" t="s">
        <v>152</v>
      </c>
      <c r="E23" s="47" t="s">
        <v>153</v>
      </c>
      <c r="F23" s="47" t="s">
        <v>329</v>
      </c>
      <c r="G23" s="58"/>
      <c r="H23" s="57" t="s">
        <v>7</v>
      </c>
      <c r="I23" s="57" t="s">
        <v>148</v>
      </c>
      <c r="J23" s="57" t="s">
        <v>243</v>
      </c>
      <c r="K23" s="47" t="s">
        <v>332</v>
      </c>
      <c r="L23" s="47" t="s">
        <v>330</v>
      </c>
      <c r="M23" s="59">
        <v>46152</v>
      </c>
      <c r="N23" s="59">
        <v>46154</v>
      </c>
      <c r="O23" s="57"/>
      <c r="P23" s="57"/>
      <c r="Q23" s="60">
        <v>0</v>
      </c>
      <c r="R23" s="60">
        <v>0</v>
      </c>
      <c r="S23" s="60">
        <f t="shared" si="0"/>
        <v>0</v>
      </c>
      <c r="T23" s="58">
        <v>2</v>
      </c>
      <c r="U23" s="60">
        <v>1349.595</v>
      </c>
      <c r="V23" s="58"/>
      <c r="W23" s="60">
        <v>0</v>
      </c>
      <c r="X23" s="58" cm="1">
        <f t="array" ref="X23">SUM(V23,T23)</f>
        <v>2</v>
      </c>
      <c r="Y23" s="60" cm="1">
        <f t="array" ref="Y23">(T23*U23)+(V23*W23)</f>
        <v>2699.19</v>
      </c>
      <c r="Z23" s="60" cm="1">
        <f t="array" ref="Z23">S23+Y23</f>
        <v>2699.19</v>
      </c>
      <c r="AA23" s="47" t="s">
        <v>244</v>
      </c>
    </row>
    <row r="24" spans="1:27" s="51" customFormat="1" ht="45.75" customHeight="1">
      <c r="A24" s="57" t="s">
        <v>247</v>
      </c>
      <c r="B24" s="57" t="s">
        <v>247</v>
      </c>
      <c r="C24" s="57" t="s">
        <v>151</v>
      </c>
      <c r="D24" s="57" t="s">
        <v>152</v>
      </c>
      <c r="E24" s="47" t="s">
        <v>153</v>
      </c>
      <c r="F24" s="47" t="s">
        <v>329</v>
      </c>
      <c r="G24" s="58"/>
      <c r="H24" s="57" t="s">
        <v>7</v>
      </c>
      <c r="I24" s="47" t="s">
        <v>332</v>
      </c>
      <c r="J24" s="47" t="s">
        <v>330</v>
      </c>
      <c r="K24" s="47" t="s">
        <v>334</v>
      </c>
      <c r="L24" s="47" t="s">
        <v>335</v>
      </c>
      <c r="M24" s="59">
        <v>46154</v>
      </c>
      <c r="N24" s="59">
        <v>46156</v>
      </c>
      <c r="O24" s="57"/>
      <c r="P24" s="57"/>
      <c r="Q24" s="60">
        <v>0</v>
      </c>
      <c r="R24" s="60">
        <v>0</v>
      </c>
      <c r="S24" s="60">
        <f t="shared" si="0"/>
        <v>0</v>
      </c>
      <c r="T24" s="58">
        <v>2</v>
      </c>
      <c r="U24" s="60">
        <v>949.73</v>
      </c>
      <c r="V24" s="58"/>
      <c r="W24" s="60">
        <v>0</v>
      </c>
      <c r="X24" s="58" cm="1">
        <f t="array" ref="X24">SUM(V24,T24)</f>
        <v>2</v>
      </c>
      <c r="Y24" s="60" cm="1">
        <f t="array" ref="Y24">(T24*U24)+(V24*W24)</f>
        <v>1899.46</v>
      </c>
      <c r="Z24" s="60" cm="1">
        <f t="array" ref="Z24">S24+Y24</f>
        <v>1899.46</v>
      </c>
      <c r="AA24" s="47" t="s">
        <v>244</v>
      </c>
    </row>
    <row r="25" spans="1:27" s="51" customFormat="1" ht="45.75" customHeight="1">
      <c r="A25" s="57" t="s">
        <v>247</v>
      </c>
      <c r="B25" s="57" t="s">
        <v>247</v>
      </c>
      <c r="C25" s="57" t="s">
        <v>151</v>
      </c>
      <c r="D25" s="57" t="s">
        <v>152</v>
      </c>
      <c r="E25" s="47" t="s">
        <v>153</v>
      </c>
      <c r="F25" s="47" t="s">
        <v>329</v>
      </c>
      <c r="G25" s="58"/>
      <c r="H25" s="57" t="s">
        <v>7</v>
      </c>
      <c r="I25" s="47" t="s">
        <v>334</v>
      </c>
      <c r="J25" s="47" t="s">
        <v>335</v>
      </c>
      <c r="K25" s="47" t="s">
        <v>336</v>
      </c>
      <c r="L25" s="47" t="s">
        <v>337</v>
      </c>
      <c r="M25" s="59">
        <v>46156</v>
      </c>
      <c r="N25" s="59">
        <v>46160</v>
      </c>
      <c r="O25" s="57"/>
      <c r="P25" s="57"/>
      <c r="Q25" s="60">
        <v>0</v>
      </c>
      <c r="R25" s="60">
        <v>0</v>
      </c>
      <c r="S25" s="60">
        <f t="shared" si="0"/>
        <v>0</v>
      </c>
      <c r="T25" s="58">
        <v>4</v>
      </c>
      <c r="U25" s="60">
        <v>1349.595</v>
      </c>
      <c r="V25" s="58"/>
      <c r="W25" s="60">
        <v>0</v>
      </c>
      <c r="X25" s="58" cm="1">
        <f t="array" ref="X25">SUM(V25,T25)</f>
        <v>4</v>
      </c>
      <c r="Y25" s="60" cm="1">
        <f t="array" ref="Y25">(T25*U25)+(V25*W25)</f>
        <v>5398.38</v>
      </c>
      <c r="Z25" s="60" cm="1">
        <f t="array" ref="Z25">S25+Y25</f>
        <v>5398.38</v>
      </c>
      <c r="AA25" s="47" t="s">
        <v>244</v>
      </c>
    </row>
    <row r="26" spans="1:27" s="51" customFormat="1" ht="45.75" customHeight="1">
      <c r="A26" s="57" t="s">
        <v>247</v>
      </c>
      <c r="B26" s="57" t="s">
        <v>247</v>
      </c>
      <c r="C26" s="57" t="s">
        <v>151</v>
      </c>
      <c r="D26" s="57" t="s">
        <v>152</v>
      </c>
      <c r="E26" s="47" t="s">
        <v>153</v>
      </c>
      <c r="F26" s="47" t="s">
        <v>329</v>
      </c>
      <c r="G26" s="58"/>
      <c r="H26" s="57" t="s">
        <v>7</v>
      </c>
      <c r="I26" s="47" t="s">
        <v>336</v>
      </c>
      <c r="J26" s="47" t="s">
        <v>337</v>
      </c>
      <c r="K26" s="47" t="s">
        <v>333</v>
      </c>
      <c r="L26" s="47" t="s">
        <v>338</v>
      </c>
      <c r="M26" s="59">
        <v>46160</v>
      </c>
      <c r="N26" s="59">
        <v>46161</v>
      </c>
      <c r="O26" s="57"/>
      <c r="P26" s="57"/>
      <c r="Q26" s="60">
        <v>0</v>
      </c>
      <c r="R26" s="60">
        <v>0</v>
      </c>
      <c r="S26" s="60">
        <f t="shared" si="0"/>
        <v>0</v>
      </c>
      <c r="T26" s="58">
        <v>1</v>
      </c>
      <c r="U26" s="60">
        <v>1349.595</v>
      </c>
      <c r="V26" s="58"/>
      <c r="W26" s="60">
        <v>0</v>
      </c>
      <c r="X26" s="58" cm="1">
        <f t="array" ref="X26">SUM(V26,T26)</f>
        <v>1</v>
      </c>
      <c r="Y26" s="60" cm="1">
        <f t="array" ref="Y26">(T26*U26)+(V26*W26)</f>
        <v>1349.595</v>
      </c>
      <c r="Z26" s="60" cm="1">
        <f t="array" ref="Z26">S26+Y26</f>
        <v>1349.595</v>
      </c>
      <c r="AA26" s="47" t="s">
        <v>244</v>
      </c>
    </row>
    <row r="27" spans="1:27" s="51" customFormat="1" ht="45.75" customHeight="1">
      <c r="A27" s="57" t="s">
        <v>247</v>
      </c>
      <c r="B27" s="57" t="s">
        <v>247</v>
      </c>
      <c r="C27" s="57" t="s">
        <v>151</v>
      </c>
      <c r="D27" s="57" t="s">
        <v>152</v>
      </c>
      <c r="E27" s="47" t="s">
        <v>153</v>
      </c>
      <c r="F27" s="47" t="s">
        <v>329</v>
      </c>
      <c r="G27" s="58"/>
      <c r="H27" s="57" t="s">
        <v>7</v>
      </c>
      <c r="I27" s="47" t="s">
        <v>333</v>
      </c>
      <c r="J27" s="47" t="s">
        <v>338</v>
      </c>
      <c r="K27" s="47" t="s">
        <v>333</v>
      </c>
      <c r="L27" s="47" t="s">
        <v>339</v>
      </c>
      <c r="M27" s="59">
        <v>46161</v>
      </c>
      <c r="N27" s="59">
        <v>46162</v>
      </c>
      <c r="O27" s="57"/>
      <c r="P27" s="57"/>
      <c r="Q27" s="60">
        <v>0</v>
      </c>
      <c r="R27" s="60">
        <v>0</v>
      </c>
      <c r="S27" s="60">
        <f t="shared" si="0"/>
        <v>0</v>
      </c>
      <c r="T27" s="58">
        <v>1</v>
      </c>
      <c r="U27" s="60">
        <v>1349.595</v>
      </c>
      <c r="V27" s="58">
        <v>1</v>
      </c>
      <c r="W27" s="60">
        <v>404.88</v>
      </c>
      <c r="X27" s="58" cm="1">
        <f t="array" ref="X27">SUM(V27,T27)</f>
        <v>2</v>
      </c>
      <c r="Y27" s="60" cm="1">
        <f t="array" ref="Y27">(T27*U27)+(V27*W27)</f>
        <v>1754.4749999999999</v>
      </c>
      <c r="Z27" s="60" cm="1">
        <f t="array" ref="Z27">S27+Y27</f>
        <v>1754.4749999999999</v>
      </c>
      <c r="AA27" s="47" t="s">
        <v>244</v>
      </c>
    </row>
    <row r="28" spans="1:27" s="51" customFormat="1" ht="45.75" customHeight="1">
      <c r="A28" s="57" t="s">
        <v>247</v>
      </c>
      <c r="B28" s="57" t="s">
        <v>247</v>
      </c>
      <c r="C28" s="57" t="s">
        <v>354</v>
      </c>
      <c r="D28" s="57">
        <v>86967</v>
      </c>
      <c r="E28" s="47" t="s">
        <v>155</v>
      </c>
      <c r="F28" s="47" t="s">
        <v>352</v>
      </c>
      <c r="G28" s="58"/>
      <c r="H28" s="57" t="s">
        <v>7</v>
      </c>
      <c r="I28" s="57" t="s">
        <v>148</v>
      </c>
      <c r="J28" s="57" t="s">
        <v>243</v>
      </c>
      <c r="K28" s="47" t="s">
        <v>324</v>
      </c>
      <c r="L28" s="47" t="s">
        <v>353</v>
      </c>
      <c r="M28" s="59">
        <v>46166</v>
      </c>
      <c r="N28" s="59">
        <v>46168</v>
      </c>
      <c r="O28" s="57"/>
      <c r="P28" s="57"/>
      <c r="Q28" s="60">
        <v>0</v>
      </c>
      <c r="R28" s="60">
        <v>0</v>
      </c>
      <c r="S28" s="60">
        <f t="shared" si="0"/>
        <v>0</v>
      </c>
      <c r="T28" s="58">
        <v>2</v>
      </c>
      <c r="U28" s="60">
        <v>1564.768</v>
      </c>
      <c r="V28" s="58"/>
      <c r="W28" s="60">
        <v>0</v>
      </c>
      <c r="X28" s="58" cm="1">
        <f t="array" ref="X28">SUM(V28,T28)</f>
        <v>2</v>
      </c>
      <c r="Y28" s="60" cm="1">
        <f t="array" ref="Y28">(T28*U28)+(V28*W28)</f>
        <v>3129.5360000000001</v>
      </c>
      <c r="Z28" s="60" cm="1">
        <f t="array" ref="Z28">S28+Y28</f>
        <v>3129.5360000000001</v>
      </c>
      <c r="AA28" s="47" t="s">
        <v>244</v>
      </c>
    </row>
    <row r="29" spans="1:27" s="51" customFormat="1" ht="45.75" customHeight="1">
      <c r="A29" s="57" t="s">
        <v>247</v>
      </c>
      <c r="B29" s="57" t="s">
        <v>247</v>
      </c>
      <c r="C29" s="57" t="s">
        <v>354</v>
      </c>
      <c r="D29" s="57">
        <v>86967</v>
      </c>
      <c r="E29" s="47" t="s">
        <v>155</v>
      </c>
      <c r="F29" s="47" t="s">
        <v>352</v>
      </c>
      <c r="G29" s="58"/>
      <c r="H29" s="57" t="s">
        <v>7</v>
      </c>
      <c r="I29" s="47" t="s">
        <v>324</v>
      </c>
      <c r="J29" s="47" t="s">
        <v>353</v>
      </c>
      <c r="K29" s="47" t="s">
        <v>324</v>
      </c>
      <c r="L29" s="47" t="s">
        <v>355</v>
      </c>
      <c r="M29" s="59">
        <v>46168</v>
      </c>
      <c r="N29" s="59">
        <v>46169</v>
      </c>
      <c r="O29" s="57"/>
      <c r="P29" s="57"/>
      <c r="Q29" s="60">
        <v>0</v>
      </c>
      <c r="R29" s="60">
        <v>0</v>
      </c>
      <c r="S29" s="60">
        <f t="shared" si="0"/>
        <v>0</v>
      </c>
      <c r="T29" s="58">
        <v>1</v>
      </c>
      <c r="U29" s="60">
        <v>1564.768</v>
      </c>
      <c r="V29" s="58"/>
      <c r="W29" s="60">
        <v>0</v>
      </c>
      <c r="X29" s="58" cm="1">
        <f t="array" ref="X29">SUM(V29,T29)</f>
        <v>1</v>
      </c>
      <c r="Y29" s="60" cm="1">
        <f t="array" ref="Y29">(T29*U29)+(V29*W29)</f>
        <v>1564.768</v>
      </c>
      <c r="Z29" s="60" cm="1">
        <f t="array" ref="Z29">S29+Y29</f>
        <v>1564.768</v>
      </c>
      <c r="AA29" s="47" t="s">
        <v>244</v>
      </c>
    </row>
    <row r="30" spans="1:27" s="51" customFormat="1" ht="45.75" customHeight="1">
      <c r="A30" s="57" t="s">
        <v>247</v>
      </c>
      <c r="B30" s="57" t="s">
        <v>247</v>
      </c>
      <c r="C30" s="57" t="s">
        <v>354</v>
      </c>
      <c r="D30" s="57">
        <v>86967</v>
      </c>
      <c r="E30" s="47" t="s">
        <v>155</v>
      </c>
      <c r="F30" s="47" t="s">
        <v>352</v>
      </c>
      <c r="G30" s="58"/>
      <c r="H30" s="57" t="s">
        <v>7</v>
      </c>
      <c r="I30" s="47" t="s">
        <v>324</v>
      </c>
      <c r="J30" s="47" t="s">
        <v>355</v>
      </c>
      <c r="K30" s="47" t="s">
        <v>149</v>
      </c>
      <c r="L30" s="47" t="s">
        <v>323</v>
      </c>
      <c r="M30" s="59">
        <v>46169</v>
      </c>
      <c r="N30" s="59">
        <v>46170</v>
      </c>
      <c r="O30" s="57"/>
      <c r="P30" s="57"/>
      <c r="Q30" s="60">
        <v>0</v>
      </c>
      <c r="R30" s="60">
        <v>0</v>
      </c>
      <c r="S30" s="60">
        <f t="shared" si="0"/>
        <v>0</v>
      </c>
      <c r="T30" s="58">
        <v>1</v>
      </c>
      <c r="U30" s="60">
        <v>1564.768</v>
      </c>
      <c r="V30" s="58"/>
      <c r="W30" s="60">
        <v>0</v>
      </c>
      <c r="X30" s="58" cm="1">
        <f t="array" ref="X30">SUM(V30,T30)</f>
        <v>1</v>
      </c>
      <c r="Y30" s="60" cm="1">
        <f t="array" ref="Y30">(T30*U30)+(V30*W30)</f>
        <v>1564.768</v>
      </c>
      <c r="Z30" s="60" cm="1">
        <f t="array" ref="Z30">S30+Y30</f>
        <v>1564.768</v>
      </c>
      <c r="AA30" s="47" t="s">
        <v>244</v>
      </c>
    </row>
    <row r="31" spans="1:27" s="51" customFormat="1" ht="45.75" customHeight="1">
      <c r="A31" s="57" t="s">
        <v>247</v>
      </c>
      <c r="B31" s="57" t="s">
        <v>247</v>
      </c>
      <c r="C31" s="57" t="s">
        <v>354</v>
      </c>
      <c r="D31" s="57">
        <v>86967</v>
      </c>
      <c r="E31" s="47" t="s">
        <v>155</v>
      </c>
      <c r="F31" s="47" t="s">
        <v>352</v>
      </c>
      <c r="G31" s="58"/>
      <c r="H31" s="57" t="s">
        <v>7</v>
      </c>
      <c r="I31" s="47" t="s">
        <v>149</v>
      </c>
      <c r="J31" s="47" t="s">
        <v>323</v>
      </c>
      <c r="K31" s="47" t="s">
        <v>149</v>
      </c>
      <c r="L31" s="47" t="s">
        <v>237</v>
      </c>
      <c r="M31" s="59">
        <v>46170</v>
      </c>
      <c r="N31" s="59">
        <v>46171</v>
      </c>
      <c r="O31" s="57"/>
      <c r="P31" s="57"/>
      <c r="Q31" s="60">
        <v>0</v>
      </c>
      <c r="R31" s="60">
        <v>0</v>
      </c>
      <c r="S31" s="60">
        <f t="shared" si="0"/>
        <v>0</v>
      </c>
      <c r="T31" s="58">
        <v>1</v>
      </c>
      <c r="U31" s="60">
        <v>1564.768</v>
      </c>
      <c r="V31" s="58"/>
      <c r="W31" s="60">
        <v>0</v>
      </c>
      <c r="X31" s="58" cm="1">
        <f t="array" ref="X31">SUM(V31,T31)</f>
        <v>1</v>
      </c>
      <c r="Y31" s="60" cm="1">
        <f t="array" ref="Y31">(T31*U31)+(V31*W31)</f>
        <v>1564.768</v>
      </c>
      <c r="Z31" s="60" cm="1">
        <f t="array" ref="Z31">S31+Y31</f>
        <v>1564.768</v>
      </c>
      <c r="AA31" s="47" t="s">
        <v>244</v>
      </c>
    </row>
    <row r="32" spans="1:27" s="51" customFormat="1" ht="45.75" customHeight="1">
      <c r="A32" s="57" t="s">
        <v>247</v>
      </c>
      <c r="B32" s="57" t="s">
        <v>247</v>
      </c>
      <c r="C32" s="57" t="s">
        <v>354</v>
      </c>
      <c r="D32" s="57">
        <v>86967</v>
      </c>
      <c r="E32" s="47" t="s">
        <v>155</v>
      </c>
      <c r="F32" s="47" t="s">
        <v>352</v>
      </c>
      <c r="G32" s="58"/>
      <c r="H32" s="57" t="s">
        <v>7</v>
      </c>
      <c r="I32" s="47" t="s">
        <v>149</v>
      </c>
      <c r="J32" s="47" t="s">
        <v>237</v>
      </c>
      <c r="K32" s="47" t="s">
        <v>149</v>
      </c>
      <c r="L32" s="47" t="s">
        <v>323</v>
      </c>
      <c r="M32" s="59">
        <v>46171</v>
      </c>
      <c r="N32" s="59">
        <v>46173</v>
      </c>
      <c r="O32" s="57"/>
      <c r="P32" s="57"/>
      <c r="Q32" s="60">
        <v>0</v>
      </c>
      <c r="R32" s="60">
        <v>0</v>
      </c>
      <c r="S32" s="60">
        <f t="shared" si="0"/>
        <v>0</v>
      </c>
      <c r="T32" s="58">
        <v>2</v>
      </c>
      <c r="U32" s="60">
        <v>1564.768</v>
      </c>
      <c r="V32" s="58">
        <v>1</v>
      </c>
      <c r="W32" s="60">
        <v>469.43</v>
      </c>
      <c r="X32" s="58" cm="1">
        <f t="array" ref="X32">SUM(V32,T32)</f>
        <v>3</v>
      </c>
      <c r="Y32" s="60" cm="1">
        <f t="array" ref="Y32">(T32*U32)+(V32*W32)</f>
        <v>3598.9659999999999</v>
      </c>
      <c r="Z32" s="60" cm="1">
        <f t="array" ref="Z32">S32+Y32</f>
        <v>3598.9659999999999</v>
      </c>
      <c r="AA32" s="47" t="s">
        <v>244</v>
      </c>
    </row>
    <row r="33" spans="1:27" s="51" customFormat="1" ht="45.75" customHeight="1">
      <c r="A33" s="57" t="s">
        <v>247</v>
      </c>
      <c r="B33" s="57" t="s">
        <v>247</v>
      </c>
      <c r="C33" s="57" t="s">
        <v>215</v>
      </c>
      <c r="D33" s="57">
        <v>861103</v>
      </c>
      <c r="E33" s="47" t="s">
        <v>216</v>
      </c>
      <c r="F33" s="47" t="s">
        <v>356</v>
      </c>
      <c r="G33" s="58"/>
      <c r="H33" s="57" t="s">
        <v>7</v>
      </c>
      <c r="I33" s="57" t="s">
        <v>148</v>
      </c>
      <c r="J33" s="57" t="s">
        <v>243</v>
      </c>
      <c r="K33" s="47" t="s">
        <v>217</v>
      </c>
      <c r="L33" s="47" t="s">
        <v>218</v>
      </c>
      <c r="M33" s="59">
        <v>46168</v>
      </c>
      <c r="N33" s="59">
        <v>46171</v>
      </c>
      <c r="O33" s="57"/>
      <c r="P33" s="57"/>
      <c r="Q33" s="60">
        <v>913.05</v>
      </c>
      <c r="R33" s="60">
        <v>0</v>
      </c>
      <c r="S33" s="60">
        <v>1826.1</v>
      </c>
      <c r="T33" s="58">
        <v>3</v>
      </c>
      <c r="U33" s="60">
        <v>332.08</v>
      </c>
      <c r="V33" s="58">
        <v>1</v>
      </c>
      <c r="W33" s="60">
        <v>99.64</v>
      </c>
      <c r="X33" s="58" cm="1">
        <f t="array" ref="X33">SUM(V33,T33)</f>
        <v>4</v>
      </c>
      <c r="Y33" s="60" cm="1">
        <f t="array" ref="Y33">(T33*U33)+(V33*W33)</f>
        <v>1095.8800000000001</v>
      </c>
      <c r="Z33" s="60" cm="1">
        <f t="array" ref="Z33">S33+Y33</f>
        <v>2921.98</v>
      </c>
      <c r="AA33" s="57"/>
    </row>
    <row r="34" spans="1:27" s="51" customFormat="1" ht="45.75" customHeight="1">
      <c r="A34" s="57" t="s">
        <v>247</v>
      </c>
      <c r="B34" s="57" t="s">
        <v>247</v>
      </c>
      <c r="C34" s="47" t="s">
        <v>357</v>
      </c>
      <c r="D34" s="47" t="s">
        <v>358</v>
      </c>
      <c r="E34" s="47" t="s">
        <v>173</v>
      </c>
      <c r="F34" s="47" t="s">
        <v>359</v>
      </c>
      <c r="G34" s="58"/>
      <c r="H34" s="57" t="s">
        <v>7</v>
      </c>
      <c r="I34" s="57" t="s">
        <v>148</v>
      </c>
      <c r="J34" s="57" t="s">
        <v>243</v>
      </c>
      <c r="K34" s="47" t="s">
        <v>148</v>
      </c>
      <c r="L34" s="47" t="s">
        <v>214</v>
      </c>
      <c r="M34" s="59">
        <v>46155</v>
      </c>
      <c r="N34" s="59">
        <v>46156</v>
      </c>
      <c r="O34" s="57"/>
      <c r="P34" s="57"/>
      <c r="Q34" s="60">
        <v>0</v>
      </c>
      <c r="R34" s="60">
        <v>0</v>
      </c>
      <c r="S34" s="60">
        <f t="shared" si="0"/>
        <v>0</v>
      </c>
      <c r="T34" s="58">
        <v>1</v>
      </c>
      <c r="U34" s="60">
        <v>120</v>
      </c>
      <c r="V34" s="58"/>
      <c r="W34" s="60">
        <v>0</v>
      </c>
      <c r="X34" s="58" cm="1">
        <f t="array" ref="X34">SUM(V34,T34)</f>
        <v>1</v>
      </c>
      <c r="Y34" s="60" cm="1">
        <f t="array" ref="Y34">(T34*U34)+(V34*W34)</f>
        <v>120</v>
      </c>
      <c r="Z34" s="60" cm="1">
        <f t="array" ref="Z34">S34+Y34</f>
        <v>120</v>
      </c>
      <c r="AA34" s="47" t="s">
        <v>202</v>
      </c>
    </row>
    <row r="35" spans="1:27" s="51" customFormat="1" ht="45.75" customHeight="1">
      <c r="A35" s="57" t="s">
        <v>247</v>
      </c>
      <c r="B35" s="57" t="s">
        <v>247</v>
      </c>
      <c r="C35" s="47" t="s">
        <v>357</v>
      </c>
      <c r="D35" s="47" t="s">
        <v>358</v>
      </c>
      <c r="E35" s="47" t="s">
        <v>173</v>
      </c>
      <c r="F35" s="47" t="s">
        <v>359</v>
      </c>
      <c r="G35" s="58"/>
      <c r="H35" s="57" t="s">
        <v>7</v>
      </c>
      <c r="I35" s="47" t="s">
        <v>148</v>
      </c>
      <c r="J35" s="47" t="s">
        <v>214</v>
      </c>
      <c r="K35" s="47" t="s">
        <v>148</v>
      </c>
      <c r="L35" s="47" t="s">
        <v>351</v>
      </c>
      <c r="M35" s="59">
        <v>46156</v>
      </c>
      <c r="N35" s="59">
        <v>46157</v>
      </c>
      <c r="O35" s="57"/>
      <c r="P35" s="57"/>
      <c r="Q35" s="60">
        <v>0</v>
      </c>
      <c r="R35" s="60">
        <v>0</v>
      </c>
      <c r="S35" s="60">
        <f t="shared" si="0"/>
        <v>0</v>
      </c>
      <c r="T35" s="58">
        <v>1</v>
      </c>
      <c r="U35" s="60">
        <v>120</v>
      </c>
      <c r="V35" s="58"/>
      <c r="W35" s="60">
        <v>0</v>
      </c>
      <c r="X35" s="58" cm="1">
        <f t="array" ref="X35">SUM(V35,T35)</f>
        <v>1</v>
      </c>
      <c r="Y35" s="60" cm="1">
        <f t="array" ref="Y35">(T35*U35)+(V35*W35)</f>
        <v>120</v>
      </c>
      <c r="Z35" s="60" cm="1">
        <f t="array" ref="Z35">S35+Y35</f>
        <v>120</v>
      </c>
      <c r="AA35" s="47" t="s">
        <v>202</v>
      </c>
    </row>
    <row r="36" spans="1:27" s="51" customFormat="1" ht="45.75" customHeight="1">
      <c r="A36" s="57" t="s">
        <v>247</v>
      </c>
      <c r="B36" s="57" t="s">
        <v>247</v>
      </c>
      <c r="C36" s="47" t="s">
        <v>357</v>
      </c>
      <c r="D36" s="39" t="s">
        <v>208</v>
      </c>
      <c r="E36" s="47" t="s">
        <v>173</v>
      </c>
      <c r="F36" s="47" t="s">
        <v>359</v>
      </c>
      <c r="G36" s="58"/>
      <c r="H36" s="57" t="s">
        <v>7</v>
      </c>
      <c r="I36" s="47" t="s">
        <v>148</v>
      </c>
      <c r="J36" s="47" t="s">
        <v>351</v>
      </c>
      <c r="K36" s="47" t="s">
        <v>148</v>
      </c>
      <c r="L36" s="47" t="s">
        <v>219</v>
      </c>
      <c r="M36" s="59">
        <v>46157</v>
      </c>
      <c r="N36" s="59">
        <v>46158</v>
      </c>
      <c r="O36" s="57"/>
      <c r="P36" s="57"/>
      <c r="Q36" s="60">
        <v>0</v>
      </c>
      <c r="R36" s="60">
        <v>0</v>
      </c>
      <c r="S36" s="60">
        <f t="shared" si="0"/>
        <v>0</v>
      </c>
      <c r="T36" s="58">
        <v>1</v>
      </c>
      <c r="U36" s="60">
        <v>120</v>
      </c>
      <c r="V36" s="58">
        <v>1</v>
      </c>
      <c r="W36" s="60">
        <v>55</v>
      </c>
      <c r="X36" s="58" cm="1">
        <f t="array" ref="X36">SUM(V36,T36)</f>
        <v>2</v>
      </c>
      <c r="Y36" s="60" cm="1">
        <f t="array" ref="Y36">(T36*U36)+(V36*W36)</f>
        <v>175</v>
      </c>
      <c r="Z36" s="60" cm="1">
        <f t="array" ref="Z36">S36+Y36</f>
        <v>175</v>
      </c>
      <c r="AA36" s="47" t="s">
        <v>202</v>
      </c>
    </row>
    <row r="37" spans="1:27" s="51" customFormat="1" ht="45.75" customHeight="1">
      <c r="A37" s="57" t="s">
        <v>247</v>
      </c>
      <c r="B37" s="57" t="s">
        <v>247</v>
      </c>
      <c r="C37" s="47" t="s">
        <v>230</v>
      </c>
      <c r="D37" s="47" t="s">
        <v>298</v>
      </c>
      <c r="E37" s="47" t="s">
        <v>231</v>
      </c>
      <c r="F37" s="47" t="s">
        <v>352</v>
      </c>
      <c r="G37" s="58"/>
      <c r="H37" s="57" t="s">
        <v>7</v>
      </c>
      <c r="I37" s="57" t="s">
        <v>148</v>
      </c>
      <c r="J37" s="57" t="s">
        <v>243</v>
      </c>
      <c r="K37" s="47" t="s">
        <v>324</v>
      </c>
      <c r="L37" s="47" t="s">
        <v>353</v>
      </c>
      <c r="M37" s="59">
        <v>46164</v>
      </c>
      <c r="N37" s="59">
        <v>46168</v>
      </c>
      <c r="O37" s="57"/>
      <c r="P37" s="57"/>
      <c r="Q37" s="60">
        <v>0</v>
      </c>
      <c r="R37" s="60">
        <v>0</v>
      </c>
      <c r="S37" s="60">
        <f t="shared" si="0"/>
        <v>0</v>
      </c>
      <c r="T37" s="58">
        <v>4</v>
      </c>
      <c r="U37" s="60">
        <v>1576</v>
      </c>
      <c r="V37" s="58"/>
      <c r="W37" s="60">
        <v>0</v>
      </c>
      <c r="X37" s="58" cm="1">
        <f t="array" ref="X37">SUM(V37,T37)</f>
        <v>4</v>
      </c>
      <c r="Y37" s="60" cm="1">
        <f t="array" ref="Y37">(T37*U37)+(V37*W37)</f>
        <v>6304</v>
      </c>
      <c r="Z37" s="60" cm="1">
        <f t="array" ref="Z37">S37+Y37</f>
        <v>6304</v>
      </c>
      <c r="AA37" s="47" t="s">
        <v>244</v>
      </c>
    </row>
    <row r="38" spans="1:27" s="51" customFormat="1" ht="45.75" customHeight="1">
      <c r="A38" s="57" t="s">
        <v>247</v>
      </c>
      <c r="B38" s="57" t="s">
        <v>247</v>
      </c>
      <c r="C38" s="47" t="s">
        <v>230</v>
      </c>
      <c r="D38" s="47" t="s">
        <v>298</v>
      </c>
      <c r="E38" s="47" t="s">
        <v>231</v>
      </c>
      <c r="F38" s="47" t="s">
        <v>352</v>
      </c>
      <c r="G38" s="58"/>
      <c r="H38" s="57" t="s">
        <v>7</v>
      </c>
      <c r="I38" s="47" t="s">
        <v>324</v>
      </c>
      <c r="J38" s="47" t="s">
        <v>353</v>
      </c>
      <c r="K38" s="47" t="s">
        <v>324</v>
      </c>
      <c r="L38" s="47" t="s">
        <v>355</v>
      </c>
      <c r="M38" s="59">
        <v>46168</v>
      </c>
      <c r="N38" s="59">
        <v>46169</v>
      </c>
      <c r="O38" s="57"/>
      <c r="P38" s="57"/>
      <c r="Q38" s="60">
        <v>0</v>
      </c>
      <c r="R38" s="60">
        <v>0</v>
      </c>
      <c r="S38" s="60">
        <f t="shared" si="0"/>
        <v>0</v>
      </c>
      <c r="T38" s="58">
        <v>1</v>
      </c>
      <c r="U38" s="60">
        <v>1576</v>
      </c>
      <c r="V38" s="58"/>
      <c r="W38" s="60">
        <v>0</v>
      </c>
      <c r="X38" s="58" cm="1">
        <f t="array" ref="X38">SUM(V38,T38)</f>
        <v>1</v>
      </c>
      <c r="Y38" s="60" cm="1">
        <f t="array" ref="Y38">(T38*U38)+(V38*W38)</f>
        <v>1576</v>
      </c>
      <c r="Z38" s="60" cm="1">
        <f t="array" ref="Z38">S38+Y38</f>
        <v>1576</v>
      </c>
      <c r="AA38" s="47" t="s">
        <v>244</v>
      </c>
    </row>
    <row r="39" spans="1:27" s="51" customFormat="1" ht="45.75" customHeight="1">
      <c r="A39" s="57" t="s">
        <v>247</v>
      </c>
      <c r="B39" s="57" t="s">
        <v>247</v>
      </c>
      <c r="C39" s="47" t="s">
        <v>230</v>
      </c>
      <c r="D39" s="47" t="s">
        <v>298</v>
      </c>
      <c r="E39" s="47" t="s">
        <v>231</v>
      </c>
      <c r="F39" s="47" t="s">
        <v>352</v>
      </c>
      <c r="G39" s="58"/>
      <c r="H39" s="57" t="s">
        <v>7</v>
      </c>
      <c r="I39" s="47" t="s">
        <v>324</v>
      </c>
      <c r="J39" s="47" t="s">
        <v>355</v>
      </c>
      <c r="K39" s="47" t="s">
        <v>149</v>
      </c>
      <c r="L39" s="47" t="s">
        <v>323</v>
      </c>
      <c r="M39" s="59">
        <v>46169</v>
      </c>
      <c r="N39" s="59">
        <v>46170</v>
      </c>
      <c r="O39" s="57"/>
      <c r="P39" s="57"/>
      <c r="Q39" s="60">
        <v>0</v>
      </c>
      <c r="R39" s="60">
        <v>0</v>
      </c>
      <c r="S39" s="60">
        <f t="shared" si="0"/>
        <v>0</v>
      </c>
      <c r="T39" s="58">
        <v>1</v>
      </c>
      <c r="U39" s="60">
        <v>1576</v>
      </c>
      <c r="V39" s="58"/>
      <c r="W39" s="60">
        <v>0</v>
      </c>
      <c r="X39" s="58" cm="1">
        <f t="array" ref="X39">SUM(V39,T39)</f>
        <v>1</v>
      </c>
      <c r="Y39" s="60" cm="1">
        <f t="array" ref="Y39">(T39*U39)+(V39*W39)</f>
        <v>1576</v>
      </c>
      <c r="Z39" s="60" cm="1">
        <f t="array" ref="Z39">S39+Y39</f>
        <v>1576</v>
      </c>
      <c r="AA39" s="47" t="s">
        <v>244</v>
      </c>
    </row>
    <row r="40" spans="1:27" s="51" customFormat="1" ht="45.75" customHeight="1">
      <c r="A40" s="57" t="s">
        <v>247</v>
      </c>
      <c r="B40" s="57" t="s">
        <v>247</v>
      </c>
      <c r="C40" s="47" t="s">
        <v>230</v>
      </c>
      <c r="D40" s="47" t="s">
        <v>298</v>
      </c>
      <c r="E40" s="47" t="s">
        <v>231</v>
      </c>
      <c r="F40" s="47" t="s">
        <v>352</v>
      </c>
      <c r="G40" s="58"/>
      <c r="H40" s="57" t="s">
        <v>7</v>
      </c>
      <c r="I40" s="47" t="s">
        <v>149</v>
      </c>
      <c r="J40" s="47" t="s">
        <v>323</v>
      </c>
      <c r="K40" s="47" t="s">
        <v>149</v>
      </c>
      <c r="L40" s="47" t="s">
        <v>237</v>
      </c>
      <c r="M40" s="59">
        <v>46170</v>
      </c>
      <c r="N40" s="59">
        <v>46171</v>
      </c>
      <c r="O40" s="57"/>
      <c r="P40" s="57"/>
      <c r="Q40" s="60">
        <v>0</v>
      </c>
      <c r="R40" s="60">
        <v>0</v>
      </c>
      <c r="S40" s="60">
        <f t="shared" ref="S40:S65" si="1">Q40+R40</f>
        <v>0</v>
      </c>
      <c r="T40" s="58">
        <v>1</v>
      </c>
      <c r="U40" s="60">
        <v>1576</v>
      </c>
      <c r="V40" s="58"/>
      <c r="W40" s="60">
        <v>0</v>
      </c>
      <c r="X40" s="58" cm="1">
        <f t="array" ref="X40">SUM(V40,T40)</f>
        <v>1</v>
      </c>
      <c r="Y40" s="60" cm="1">
        <f t="array" ref="Y40">(T40*U40)+(V40*W40)</f>
        <v>1576</v>
      </c>
      <c r="Z40" s="60" cm="1">
        <f t="array" ref="Z40">S40+Y40</f>
        <v>1576</v>
      </c>
      <c r="AA40" s="47" t="s">
        <v>244</v>
      </c>
    </row>
    <row r="41" spans="1:27" s="51" customFormat="1" ht="45.75" customHeight="1">
      <c r="A41" s="57" t="s">
        <v>247</v>
      </c>
      <c r="B41" s="57" t="s">
        <v>247</v>
      </c>
      <c r="C41" s="47" t="s">
        <v>230</v>
      </c>
      <c r="D41" s="47" t="s">
        <v>298</v>
      </c>
      <c r="E41" s="47" t="s">
        <v>231</v>
      </c>
      <c r="F41" s="47" t="s">
        <v>352</v>
      </c>
      <c r="G41" s="58"/>
      <c r="H41" s="57" t="s">
        <v>7</v>
      </c>
      <c r="I41" s="47" t="s">
        <v>149</v>
      </c>
      <c r="J41" s="47" t="s">
        <v>237</v>
      </c>
      <c r="K41" s="47" t="s">
        <v>149</v>
      </c>
      <c r="L41" s="47" t="s">
        <v>323</v>
      </c>
      <c r="M41" s="59">
        <v>46171</v>
      </c>
      <c r="N41" s="59">
        <v>46172</v>
      </c>
      <c r="O41" s="57"/>
      <c r="P41" s="57"/>
      <c r="Q41" s="60">
        <v>0</v>
      </c>
      <c r="R41" s="60">
        <v>0</v>
      </c>
      <c r="S41" s="60">
        <f t="shared" si="1"/>
        <v>0</v>
      </c>
      <c r="T41" s="58">
        <v>1</v>
      </c>
      <c r="U41" s="60">
        <v>1576</v>
      </c>
      <c r="V41" s="58">
        <v>1</v>
      </c>
      <c r="W41" s="60">
        <v>472.8</v>
      </c>
      <c r="X41" s="58" cm="1">
        <f t="array" ref="X41">SUM(V41,T41)</f>
        <v>2</v>
      </c>
      <c r="Y41" s="60" cm="1">
        <f t="array" ref="Y41">(T41*U41)+(V41*W41)</f>
        <v>2048.8000000000002</v>
      </c>
      <c r="Z41" s="60" cm="1">
        <f t="array" ref="Z41">S41+Y41</f>
        <v>2048.8000000000002</v>
      </c>
      <c r="AA41" s="47" t="s">
        <v>244</v>
      </c>
    </row>
    <row r="42" spans="1:27" s="51" customFormat="1" ht="45.75" customHeight="1">
      <c r="A42" s="57" t="s">
        <v>247</v>
      </c>
      <c r="B42" s="57" t="s">
        <v>247</v>
      </c>
      <c r="C42" s="57" t="s">
        <v>151</v>
      </c>
      <c r="D42" s="57" t="s">
        <v>152</v>
      </c>
      <c r="E42" s="47" t="s">
        <v>153</v>
      </c>
      <c r="F42" s="47" t="s">
        <v>352</v>
      </c>
      <c r="G42" s="58"/>
      <c r="H42" s="57" t="s">
        <v>7</v>
      </c>
      <c r="I42" s="57" t="s">
        <v>148</v>
      </c>
      <c r="J42" s="57" t="s">
        <v>243</v>
      </c>
      <c r="K42" s="47" t="s">
        <v>324</v>
      </c>
      <c r="L42" s="47" t="s">
        <v>353</v>
      </c>
      <c r="M42" s="59">
        <v>46164</v>
      </c>
      <c r="N42" s="59">
        <v>46168</v>
      </c>
      <c r="O42" s="57"/>
      <c r="P42" s="57"/>
      <c r="Q42" s="60">
        <v>0</v>
      </c>
      <c r="R42" s="60">
        <v>0</v>
      </c>
      <c r="S42" s="60">
        <f t="shared" si="1"/>
        <v>0</v>
      </c>
      <c r="T42" s="58">
        <v>4</v>
      </c>
      <c r="U42" s="60">
        <v>1599.52</v>
      </c>
      <c r="V42" s="58"/>
      <c r="W42" s="60">
        <v>0</v>
      </c>
      <c r="X42" s="58" cm="1">
        <f t="array" ref="X42">SUM(V42,T42)</f>
        <v>4</v>
      </c>
      <c r="Y42" s="60" cm="1">
        <f t="array" ref="Y42">(T42*U42)+(V42*W42)</f>
        <v>6398.08</v>
      </c>
      <c r="Z42" s="60" cm="1">
        <f t="array" ref="Z42">S42+Y42</f>
        <v>6398.08</v>
      </c>
      <c r="AA42" s="47" t="s">
        <v>244</v>
      </c>
    </row>
    <row r="43" spans="1:27" s="51" customFormat="1" ht="45.75" customHeight="1">
      <c r="A43" s="57" t="s">
        <v>247</v>
      </c>
      <c r="B43" s="57" t="s">
        <v>247</v>
      </c>
      <c r="C43" s="57" t="s">
        <v>151</v>
      </c>
      <c r="D43" s="57" t="s">
        <v>152</v>
      </c>
      <c r="E43" s="47" t="s">
        <v>153</v>
      </c>
      <c r="F43" s="47" t="s">
        <v>352</v>
      </c>
      <c r="G43" s="58"/>
      <c r="H43" s="57" t="s">
        <v>7</v>
      </c>
      <c r="I43" s="47" t="s">
        <v>332</v>
      </c>
      <c r="J43" s="47" t="s">
        <v>353</v>
      </c>
      <c r="K43" s="47" t="s">
        <v>324</v>
      </c>
      <c r="L43" s="47" t="s">
        <v>355</v>
      </c>
      <c r="M43" s="59">
        <v>46168</v>
      </c>
      <c r="N43" s="59">
        <v>46169</v>
      </c>
      <c r="O43" s="57"/>
      <c r="P43" s="57"/>
      <c r="Q43" s="60">
        <v>0</v>
      </c>
      <c r="R43" s="60">
        <v>0</v>
      </c>
      <c r="S43" s="60">
        <f t="shared" si="1"/>
        <v>0</v>
      </c>
      <c r="T43" s="58">
        <v>1</v>
      </c>
      <c r="U43" s="60">
        <v>1599.52</v>
      </c>
      <c r="V43" s="58"/>
      <c r="W43" s="60">
        <v>0</v>
      </c>
      <c r="X43" s="58" cm="1">
        <f t="array" ref="X43">SUM(V43,T43)</f>
        <v>1</v>
      </c>
      <c r="Y43" s="60" cm="1">
        <f t="array" ref="Y43">(T43*U43)+(V43*W43)</f>
        <v>1599.52</v>
      </c>
      <c r="Z43" s="60" cm="1">
        <f t="array" ref="Z43">S43+Y43</f>
        <v>1599.52</v>
      </c>
      <c r="AA43" s="47" t="s">
        <v>244</v>
      </c>
    </row>
    <row r="44" spans="1:27" s="51" customFormat="1" ht="45.75" customHeight="1">
      <c r="A44" s="57" t="s">
        <v>247</v>
      </c>
      <c r="B44" s="57" t="s">
        <v>247</v>
      </c>
      <c r="C44" s="57" t="s">
        <v>151</v>
      </c>
      <c r="D44" s="57" t="s">
        <v>152</v>
      </c>
      <c r="E44" s="47" t="s">
        <v>153</v>
      </c>
      <c r="F44" s="47" t="s">
        <v>352</v>
      </c>
      <c r="G44" s="58"/>
      <c r="H44" s="57" t="s">
        <v>7</v>
      </c>
      <c r="I44" s="47" t="s">
        <v>324</v>
      </c>
      <c r="J44" s="47" t="s">
        <v>355</v>
      </c>
      <c r="K44" s="47" t="s">
        <v>149</v>
      </c>
      <c r="L44" s="47" t="s">
        <v>323</v>
      </c>
      <c r="M44" s="59">
        <v>46169</v>
      </c>
      <c r="N44" s="59">
        <v>46170</v>
      </c>
      <c r="O44" s="57"/>
      <c r="P44" s="57"/>
      <c r="Q44" s="60">
        <v>0</v>
      </c>
      <c r="R44" s="60">
        <v>0</v>
      </c>
      <c r="S44" s="60">
        <f t="shared" si="1"/>
        <v>0</v>
      </c>
      <c r="T44" s="58">
        <v>1</v>
      </c>
      <c r="U44" s="60">
        <v>1599.52</v>
      </c>
      <c r="V44" s="58"/>
      <c r="W44" s="60">
        <v>0</v>
      </c>
      <c r="X44" s="58" cm="1">
        <f t="array" ref="X44">SUM(V44,T44)</f>
        <v>1</v>
      </c>
      <c r="Y44" s="60" cm="1">
        <f t="array" ref="Y44">(T44*U44)+(V44*W44)</f>
        <v>1599.52</v>
      </c>
      <c r="Z44" s="60" cm="1">
        <f t="array" ref="Z44">S44+Y44</f>
        <v>1599.52</v>
      </c>
      <c r="AA44" s="47" t="s">
        <v>244</v>
      </c>
    </row>
    <row r="45" spans="1:27" s="51" customFormat="1" ht="45.75" customHeight="1">
      <c r="A45" s="57" t="s">
        <v>247</v>
      </c>
      <c r="B45" s="57" t="s">
        <v>247</v>
      </c>
      <c r="C45" s="57" t="s">
        <v>151</v>
      </c>
      <c r="D45" s="57" t="s">
        <v>152</v>
      </c>
      <c r="E45" s="47" t="s">
        <v>153</v>
      </c>
      <c r="F45" s="47" t="s">
        <v>352</v>
      </c>
      <c r="G45" s="58"/>
      <c r="H45" s="57" t="s">
        <v>7</v>
      </c>
      <c r="I45" s="47" t="s">
        <v>149</v>
      </c>
      <c r="J45" s="47" t="s">
        <v>323</v>
      </c>
      <c r="K45" s="47" t="s">
        <v>149</v>
      </c>
      <c r="L45" s="47" t="s">
        <v>237</v>
      </c>
      <c r="M45" s="59">
        <v>46170</v>
      </c>
      <c r="N45" s="59">
        <v>46171</v>
      </c>
      <c r="O45" s="57"/>
      <c r="P45" s="57"/>
      <c r="Q45" s="60">
        <v>0</v>
      </c>
      <c r="R45" s="60">
        <v>0</v>
      </c>
      <c r="S45" s="60">
        <f t="shared" si="1"/>
        <v>0</v>
      </c>
      <c r="T45" s="58">
        <v>1</v>
      </c>
      <c r="U45" s="60">
        <v>1599.52</v>
      </c>
      <c r="V45" s="58"/>
      <c r="W45" s="60">
        <v>0</v>
      </c>
      <c r="X45" s="58" cm="1">
        <f t="array" ref="X45">SUM(V45,T45)</f>
        <v>1</v>
      </c>
      <c r="Y45" s="60" cm="1">
        <f t="array" ref="Y45">(T45*U45)+(V45*W45)</f>
        <v>1599.52</v>
      </c>
      <c r="Z45" s="60" cm="1">
        <f t="array" ref="Z45">S45+Y45</f>
        <v>1599.52</v>
      </c>
      <c r="AA45" s="47" t="s">
        <v>244</v>
      </c>
    </row>
    <row r="46" spans="1:27" s="51" customFormat="1" ht="45.75" customHeight="1">
      <c r="A46" s="57" t="s">
        <v>247</v>
      </c>
      <c r="B46" s="57" t="s">
        <v>247</v>
      </c>
      <c r="C46" s="57" t="s">
        <v>151</v>
      </c>
      <c r="D46" s="57" t="s">
        <v>152</v>
      </c>
      <c r="E46" s="47" t="s">
        <v>153</v>
      </c>
      <c r="F46" s="47" t="s">
        <v>352</v>
      </c>
      <c r="G46" s="58"/>
      <c r="H46" s="57" t="s">
        <v>7</v>
      </c>
      <c r="I46" s="47" t="s">
        <v>149</v>
      </c>
      <c r="J46" s="47" t="s">
        <v>237</v>
      </c>
      <c r="K46" s="47" t="s">
        <v>149</v>
      </c>
      <c r="L46" s="47" t="s">
        <v>323</v>
      </c>
      <c r="M46" s="59">
        <v>46171</v>
      </c>
      <c r="N46" s="59">
        <v>46173</v>
      </c>
      <c r="O46" s="57"/>
      <c r="P46" s="57"/>
      <c r="Q46" s="60">
        <v>0</v>
      </c>
      <c r="R46" s="60">
        <v>0</v>
      </c>
      <c r="S46" s="60">
        <f t="shared" si="1"/>
        <v>0</v>
      </c>
      <c r="T46" s="58">
        <v>1</v>
      </c>
      <c r="U46" s="60">
        <v>1599.52</v>
      </c>
      <c r="V46" s="58">
        <v>1</v>
      </c>
      <c r="W46" s="60">
        <v>479.85</v>
      </c>
      <c r="X46" s="58" cm="1">
        <f t="array" ref="X46">SUM(V46,T46)</f>
        <v>2</v>
      </c>
      <c r="Y46" s="60" cm="1">
        <f t="array" ref="Y46">(T46*U46)+(V46*W46)</f>
        <v>2079.37</v>
      </c>
      <c r="Z46" s="60" cm="1">
        <f t="array" ref="Z46">S46+Y46</f>
        <v>2079.37</v>
      </c>
      <c r="AA46" s="47" t="s">
        <v>244</v>
      </c>
    </row>
    <row r="47" spans="1:27" s="51" customFormat="1" ht="45.75" customHeight="1">
      <c r="A47" s="57" t="s">
        <v>247</v>
      </c>
      <c r="B47" s="57" t="s">
        <v>247</v>
      </c>
      <c r="C47" s="57" t="s">
        <v>284</v>
      </c>
      <c r="D47" s="57" t="s">
        <v>360</v>
      </c>
      <c r="E47" s="47" t="s">
        <v>291</v>
      </c>
      <c r="F47" s="47" t="s">
        <v>361</v>
      </c>
      <c r="G47" s="58"/>
      <c r="H47" s="57" t="s">
        <v>7</v>
      </c>
      <c r="I47" s="47" t="s">
        <v>148</v>
      </c>
      <c r="J47" s="47" t="s">
        <v>243</v>
      </c>
      <c r="K47" s="47" t="s">
        <v>148</v>
      </c>
      <c r="L47" s="47" t="s">
        <v>214</v>
      </c>
      <c r="M47" s="59">
        <v>46155</v>
      </c>
      <c r="N47" s="59">
        <v>46156</v>
      </c>
      <c r="O47" s="57"/>
      <c r="P47" s="57"/>
      <c r="Q47" s="60">
        <v>0</v>
      </c>
      <c r="R47" s="60">
        <v>0</v>
      </c>
      <c r="S47" s="60">
        <f t="shared" si="1"/>
        <v>0</v>
      </c>
      <c r="T47" s="58">
        <v>1</v>
      </c>
      <c r="U47" s="60">
        <v>170.12</v>
      </c>
      <c r="V47" s="58"/>
      <c r="W47" s="60">
        <v>0</v>
      </c>
      <c r="X47" s="58" cm="1">
        <f t="array" ref="X47">SUM(V47,T47)</f>
        <v>1</v>
      </c>
      <c r="Y47" s="60" cm="1">
        <f t="array" ref="Y47">(T47*U47)+(V47*W47)</f>
        <v>170.12</v>
      </c>
      <c r="Z47" s="60" cm="1">
        <f t="array" ref="Z47">S47+Y47</f>
        <v>170.12</v>
      </c>
      <c r="AA47" s="47" t="s">
        <v>202</v>
      </c>
    </row>
    <row r="48" spans="1:27" s="51" customFormat="1" ht="45.75" customHeight="1">
      <c r="A48" s="57" t="s">
        <v>247</v>
      </c>
      <c r="B48" s="57" t="s">
        <v>247</v>
      </c>
      <c r="C48" s="57" t="s">
        <v>284</v>
      </c>
      <c r="D48" s="57" t="s">
        <v>360</v>
      </c>
      <c r="E48" s="47" t="s">
        <v>291</v>
      </c>
      <c r="F48" s="47" t="s">
        <v>361</v>
      </c>
      <c r="G48" s="58"/>
      <c r="H48" s="57" t="s">
        <v>7</v>
      </c>
      <c r="I48" s="47" t="s">
        <v>148</v>
      </c>
      <c r="J48" s="47" t="s">
        <v>214</v>
      </c>
      <c r="K48" s="47" t="s">
        <v>148</v>
      </c>
      <c r="L48" s="47" t="s">
        <v>351</v>
      </c>
      <c r="M48" s="59">
        <v>46156</v>
      </c>
      <c r="N48" s="59">
        <v>46157</v>
      </c>
      <c r="O48" s="57"/>
      <c r="P48" s="57"/>
      <c r="Q48" s="60">
        <v>0</v>
      </c>
      <c r="R48" s="60">
        <v>0</v>
      </c>
      <c r="S48" s="60">
        <f t="shared" si="1"/>
        <v>0</v>
      </c>
      <c r="T48" s="58">
        <v>1</v>
      </c>
      <c r="U48" s="60">
        <v>170.12</v>
      </c>
      <c r="V48" s="58"/>
      <c r="W48" s="60">
        <v>0</v>
      </c>
      <c r="X48" s="58" cm="1">
        <f t="array" ref="X48">SUM(V48,T48)</f>
        <v>1</v>
      </c>
      <c r="Y48" s="60" cm="1">
        <f t="array" ref="Y48">(T48*U48)+(V48*W48)</f>
        <v>170.12</v>
      </c>
      <c r="Z48" s="60" cm="1">
        <f t="array" ref="Z48">S48+Y48</f>
        <v>170.12</v>
      </c>
      <c r="AA48" s="47" t="s">
        <v>202</v>
      </c>
    </row>
    <row r="49" spans="1:27" s="51" customFormat="1" ht="45.75" customHeight="1">
      <c r="A49" s="57" t="s">
        <v>247</v>
      </c>
      <c r="B49" s="57" t="s">
        <v>247</v>
      </c>
      <c r="C49" s="57" t="s">
        <v>284</v>
      </c>
      <c r="D49" s="57" t="s">
        <v>360</v>
      </c>
      <c r="E49" s="47" t="s">
        <v>291</v>
      </c>
      <c r="F49" s="47" t="s">
        <v>361</v>
      </c>
      <c r="G49" s="58"/>
      <c r="H49" s="57" t="s">
        <v>7</v>
      </c>
      <c r="I49" s="47" t="s">
        <v>148</v>
      </c>
      <c r="J49" s="47" t="s">
        <v>351</v>
      </c>
      <c r="K49" s="47" t="s">
        <v>148</v>
      </c>
      <c r="L49" s="47" t="s">
        <v>219</v>
      </c>
      <c r="M49" s="59">
        <v>46157</v>
      </c>
      <c r="N49" s="59">
        <v>46158</v>
      </c>
      <c r="O49" s="57"/>
      <c r="P49" s="57"/>
      <c r="Q49" s="60">
        <v>0</v>
      </c>
      <c r="R49" s="60">
        <v>0</v>
      </c>
      <c r="S49" s="60">
        <f t="shared" si="1"/>
        <v>0</v>
      </c>
      <c r="T49" s="58">
        <v>1</v>
      </c>
      <c r="U49" s="60">
        <v>170.12</v>
      </c>
      <c r="V49" s="58">
        <v>1</v>
      </c>
      <c r="W49" s="60">
        <v>57</v>
      </c>
      <c r="X49" s="58" cm="1">
        <f t="array" ref="X49">SUM(V49,T49)</f>
        <v>2</v>
      </c>
      <c r="Y49" s="60" cm="1">
        <f t="array" ref="Y49">(T49*U49)+(V49*W49)</f>
        <v>227.12</v>
      </c>
      <c r="Z49" s="60" cm="1">
        <f t="array" ref="Z49">S49+Y49</f>
        <v>227.12</v>
      </c>
      <c r="AA49" s="47" t="s">
        <v>202</v>
      </c>
    </row>
    <row r="50" spans="1:27" s="51" customFormat="1" ht="45.75" customHeight="1">
      <c r="A50" s="57" t="s">
        <v>247</v>
      </c>
      <c r="B50" s="57" t="s">
        <v>247</v>
      </c>
      <c r="C50" s="57" t="s">
        <v>289</v>
      </c>
      <c r="D50" s="57" t="s">
        <v>290</v>
      </c>
      <c r="E50" s="47" t="s">
        <v>291</v>
      </c>
      <c r="F50" s="47" t="s">
        <v>361</v>
      </c>
      <c r="G50" s="58"/>
      <c r="H50" s="57" t="s">
        <v>7</v>
      </c>
      <c r="I50" s="47" t="s">
        <v>148</v>
      </c>
      <c r="J50" s="47" t="s">
        <v>243</v>
      </c>
      <c r="K50" s="47" t="s">
        <v>148</v>
      </c>
      <c r="L50" s="47" t="s">
        <v>214</v>
      </c>
      <c r="M50" s="59">
        <v>46155</v>
      </c>
      <c r="N50" s="59">
        <v>46156</v>
      </c>
      <c r="O50" s="57"/>
      <c r="P50" s="57"/>
      <c r="Q50" s="60">
        <v>0</v>
      </c>
      <c r="R50" s="60">
        <v>0</v>
      </c>
      <c r="S50" s="60">
        <f t="shared" si="1"/>
        <v>0</v>
      </c>
      <c r="T50" s="58">
        <v>1</v>
      </c>
      <c r="U50" s="60">
        <v>170.12</v>
      </c>
      <c r="V50" s="58"/>
      <c r="W50" s="60">
        <v>0</v>
      </c>
      <c r="X50" s="58" cm="1">
        <f t="array" ref="X50">SUM(V50,T50)</f>
        <v>1</v>
      </c>
      <c r="Y50" s="60" cm="1">
        <f t="array" ref="Y50">(T50*U50)+(V50*W50)</f>
        <v>170.12</v>
      </c>
      <c r="Z50" s="60" cm="1">
        <f t="array" ref="Z50">S50+Y50</f>
        <v>170.12</v>
      </c>
      <c r="AA50" s="47" t="s">
        <v>202</v>
      </c>
    </row>
    <row r="51" spans="1:27" s="51" customFormat="1" ht="45.75" customHeight="1">
      <c r="A51" s="57" t="s">
        <v>247</v>
      </c>
      <c r="B51" s="57" t="s">
        <v>247</v>
      </c>
      <c r="C51" s="57" t="s">
        <v>289</v>
      </c>
      <c r="D51" s="57" t="s">
        <v>290</v>
      </c>
      <c r="E51" s="47" t="s">
        <v>291</v>
      </c>
      <c r="F51" s="47" t="s">
        <v>361</v>
      </c>
      <c r="G51" s="58"/>
      <c r="H51" s="57" t="s">
        <v>7</v>
      </c>
      <c r="I51" s="47" t="s">
        <v>148</v>
      </c>
      <c r="J51" s="47" t="s">
        <v>214</v>
      </c>
      <c r="K51" s="47" t="s">
        <v>148</v>
      </c>
      <c r="L51" s="47" t="s">
        <v>351</v>
      </c>
      <c r="M51" s="59">
        <v>46156</v>
      </c>
      <c r="N51" s="59">
        <v>46157</v>
      </c>
      <c r="O51" s="57"/>
      <c r="P51" s="57"/>
      <c r="Q51" s="60">
        <v>0</v>
      </c>
      <c r="R51" s="60">
        <v>0</v>
      </c>
      <c r="S51" s="60">
        <f t="shared" si="1"/>
        <v>0</v>
      </c>
      <c r="T51" s="58">
        <v>1</v>
      </c>
      <c r="U51" s="60">
        <v>170.12</v>
      </c>
      <c r="V51" s="58"/>
      <c r="W51" s="60">
        <v>0</v>
      </c>
      <c r="X51" s="58" cm="1">
        <f t="array" ref="X51">SUM(V51,T51)</f>
        <v>1</v>
      </c>
      <c r="Y51" s="60" cm="1">
        <f t="array" ref="Y51">(T51*U51)+(V51*W51)</f>
        <v>170.12</v>
      </c>
      <c r="Z51" s="60" cm="1">
        <f t="array" ref="Z51">S51+Y51</f>
        <v>170.12</v>
      </c>
      <c r="AA51" s="47" t="s">
        <v>202</v>
      </c>
    </row>
    <row r="52" spans="1:27" s="51" customFormat="1" ht="45.75" customHeight="1">
      <c r="A52" s="57" t="s">
        <v>247</v>
      </c>
      <c r="B52" s="57" t="s">
        <v>247</v>
      </c>
      <c r="C52" s="57" t="s">
        <v>289</v>
      </c>
      <c r="D52" s="57" t="s">
        <v>290</v>
      </c>
      <c r="E52" s="47" t="s">
        <v>291</v>
      </c>
      <c r="F52" s="47" t="s">
        <v>361</v>
      </c>
      <c r="G52" s="58"/>
      <c r="H52" s="57" t="s">
        <v>7</v>
      </c>
      <c r="I52" s="47" t="s">
        <v>148</v>
      </c>
      <c r="J52" s="47" t="s">
        <v>351</v>
      </c>
      <c r="K52" s="47" t="s">
        <v>148</v>
      </c>
      <c r="L52" s="47" t="s">
        <v>219</v>
      </c>
      <c r="M52" s="59">
        <v>46157</v>
      </c>
      <c r="N52" s="59">
        <v>46158</v>
      </c>
      <c r="O52" s="57"/>
      <c r="P52" s="57"/>
      <c r="Q52" s="60">
        <v>0</v>
      </c>
      <c r="R52" s="60">
        <v>0</v>
      </c>
      <c r="S52" s="60">
        <f t="shared" si="1"/>
        <v>0</v>
      </c>
      <c r="T52" s="58">
        <v>1</v>
      </c>
      <c r="U52" s="60">
        <v>170.12</v>
      </c>
      <c r="V52" s="58">
        <v>1</v>
      </c>
      <c r="W52" s="60">
        <v>57</v>
      </c>
      <c r="X52" s="58" cm="1">
        <f t="array" ref="X52">SUM(V52,T52)</f>
        <v>2</v>
      </c>
      <c r="Y52" s="60" cm="1">
        <f t="array" ref="Y52">(T52*U52)+(V52*W52)</f>
        <v>227.12</v>
      </c>
      <c r="Z52" s="60" cm="1">
        <f t="array" ref="Z52">S52+Y52</f>
        <v>227.12</v>
      </c>
      <c r="AA52" s="47" t="s">
        <v>202</v>
      </c>
    </row>
    <row r="53" spans="1:27" s="51" customFormat="1" ht="45.75" customHeight="1">
      <c r="A53" s="57" t="s">
        <v>247</v>
      </c>
      <c r="B53" s="57" t="s">
        <v>247</v>
      </c>
      <c r="C53" s="57" t="s">
        <v>187</v>
      </c>
      <c r="D53" s="57" t="s">
        <v>297</v>
      </c>
      <c r="E53" s="47" t="s">
        <v>341</v>
      </c>
      <c r="F53" s="47" t="s">
        <v>352</v>
      </c>
      <c r="G53" s="58"/>
      <c r="H53" s="57" t="s">
        <v>7</v>
      </c>
      <c r="I53" s="57" t="s">
        <v>148</v>
      </c>
      <c r="J53" s="57" t="s">
        <v>243</v>
      </c>
      <c r="K53" s="47" t="s">
        <v>324</v>
      </c>
      <c r="L53" s="47" t="s">
        <v>353</v>
      </c>
      <c r="M53" s="59">
        <v>46164</v>
      </c>
      <c r="N53" s="59">
        <v>46168</v>
      </c>
      <c r="O53" s="57"/>
      <c r="P53" s="57"/>
      <c r="Q53" s="60">
        <v>0</v>
      </c>
      <c r="R53" s="60">
        <v>0</v>
      </c>
      <c r="S53" s="60">
        <f t="shared" si="1"/>
        <v>0</v>
      </c>
      <c r="T53" s="58">
        <v>4</v>
      </c>
      <c r="U53" s="60">
        <v>1576</v>
      </c>
      <c r="V53" s="58"/>
      <c r="W53" s="60">
        <v>0</v>
      </c>
      <c r="X53" s="58" cm="1">
        <f t="array" ref="X53">SUM(V53,T53)</f>
        <v>4</v>
      </c>
      <c r="Y53" s="60" cm="1">
        <f t="array" ref="Y53">(T53*U53)+(V53*W53)</f>
        <v>6304</v>
      </c>
      <c r="Z53" s="60" cm="1">
        <f t="array" ref="Z53">S53+Y53</f>
        <v>6304</v>
      </c>
      <c r="AA53" s="47" t="s">
        <v>202</v>
      </c>
    </row>
    <row r="54" spans="1:27" s="51" customFormat="1" ht="45.75" customHeight="1">
      <c r="A54" s="57" t="s">
        <v>247</v>
      </c>
      <c r="B54" s="57" t="s">
        <v>247</v>
      </c>
      <c r="C54" s="57" t="s">
        <v>187</v>
      </c>
      <c r="D54" s="57" t="s">
        <v>297</v>
      </c>
      <c r="E54" s="47" t="s">
        <v>341</v>
      </c>
      <c r="F54" s="47" t="s">
        <v>352</v>
      </c>
      <c r="G54" s="58"/>
      <c r="H54" s="57" t="s">
        <v>7</v>
      </c>
      <c r="I54" s="47" t="s">
        <v>324</v>
      </c>
      <c r="J54" s="47" t="s">
        <v>353</v>
      </c>
      <c r="K54" s="47" t="s">
        <v>324</v>
      </c>
      <c r="L54" s="47" t="s">
        <v>355</v>
      </c>
      <c r="M54" s="59">
        <v>46168</v>
      </c>
      <c r="N54" s="59">
        <v>46169</v>
      </c>
      <c r="O54" s="57"/>
      <c r="P54" s="57"/>
      <c r="Q54" s="60">
        <v>0</v>
      </c>
      <c r="R54" s="60">
        <v>0</v>
      </c>
      <c r="S54" s="60">
        <f t="shared" si="1"/>
        <v>0</v>
      </c>
      <c r="T54" s="58">
        <v>1</v>
      </c>
      <c r="U54" s="60">
        <v>1576</v>
      </c>
      <c r="V54" s="58"/>
      <c r="W54" s="60">
        <v>0</v>
      </c>
      <c r="X54" s="58" cm="1">
        <f t="array" ref="X54">SUM(V54,T54)</f>
        <v>1</v>
      </c>
      <c r="Y54" s="60" cm="1">
        <f t="array" ref="Y54">(T54*U54)+(V54*W54)</f>
        <v>1576</v>
      </c>
      <c r="Z54" s="60" cm="1">
        <f t="array" ref="Z54">S54+Y54</f>
        <v>1576</v>
      </c>
      <c r="AA54" s="47" t="s">
        <v>202</v>
      </c>
    </row>
    <row r="55" spans="1:27" s="51" customFormat="1" ht="45.75" customHeight="1">
      <c r="A55" s="57" t="s">
        <v>247</v>
      </c>
      <c r="B55" s="57" t="s">
        <v>247</v>
      </c>
      <c r="C55" s="57" t="s">
        <v>187</v>
      </c>
      <c r="D55" s="57" t="s">
        <v>297</v>
      </c>
      <c r="E55" s="47" t="s">
        <v>341</v>
      </c>
      <c r="F55" s="47" t="s">
        <v>352</v>
      </c>
      <c r="G55" s="58"/>
      <c r="H55" s="57" t="s">
        <v>7</v>
      </c>
      <c r="I55" s="47" t="s">
        <v>324</v>
      </c>
      <c r="J55" s="47" t="s">
        <v>355</v>
      </c>
      <c r="K55" s="47" t="s">
        <v>149</v>
      </c>
      <c r="L55" s="47" t="s">
        <v>323</v>
      </c>
      <c r="M55" s="59">
        <v>46169</v>
      </c>
      <c r="N55" s="59">
        <v>46170</v>
      </c>
      <c r="O55" s="57"/>
      <c r="P55" s="57"/>
      <c r="Q55" s="60">
        <v>0</v>
      </c>
      <c r="R55" s="60">
        <v>0</v>
      </c>
      <c r="S55" s="60">
        <f t="shared" si="1"/>
        <v>0</v>
      </c>
      <c r="T55" s="58">
        <v>1</v>
      </c>
      <c r="U55" s="60">
        <v>1576</v>
      </c>
      <c r="V55" s="58"/>
      <c r="W55" s="60">
        <v>0</v>
      </c>
      <c r="X55" s="58" cm="1">
        <f t="array" ref="X55">SUM(V55,T55)</f>
        <v>1</v>
      </c>
      <c r="Y55" s="60" cm="1">
        <f t="array" ref="Y55">(T55*U55)+(V55*W55)</f>
        <v>1576</v>
      </c>
      <c r="Z55" s="60" cm="1">
        <f t="array" ref="Z55">S55+Y55</f>
        <v>1576</v>
      </c>
      <c r="AA55" s="47" t="s">
        <v>202</v>
      </c>
    </row>
    <row r="56" spans="1:27" s="51" customFormat="1" ht="45.75" customHeight="1">
      <c r="A56" s="57" t="s">
        <v>247</v>
      </c>
      <c r="B56" s="57" t="s">
        <v>247</v>
      </c>
      <c r="C56" s="57" t="s">
        <v>187</v>
      </c>
      <c r="D56" s="57" t="s">
        <v>297</v>
      </c>
      <c r="E56" s="47" t="s">
        <v>341</v>
      </c>
      <c r="F56" s="47" t="s">
        <v>352</v>
      </c>
      <c r="G56" s="58"/>
      <c r="H56" s="57" t="s">
        <v>7</v>
      </c>
      <c r="I56" s="47" t="s">
        <v>149</v>
      </c>
      <c r="J56" s="47" t="s">
        <v>323</v>
      </c>
      <c r="K56" s="47" t="s">
        <v>149</v>
      </c>
      <c r="L56" s="47" t="s">
        <v>237</v>
      </c>
      <c r="M56" s="59">
        <v>46170</v>
      </c>
      <c r="N56" s="59">
        <v>46171</v>
      </c>
      <c r="O56" s="57"/>
      <c r="P56" s="57"/>
      <c r="Q56" s="60">
        <v>0</v>
      </c>
      <c r="R56" s="60">
        <v>0</v>
      </c>
      <c r="S56" s="60">
        <f t="shared" si="1"/>
        <v>0</v>
      </c>
      <c r="T56" s="58">
        <v>1</v>
      </c>
      <c r="U56" s="60">
        <v>1576</v>
      </c>
      <c r="V56" s="58"/>
      <c r="W56" s="60">
        <v>0</v>
      </c>
      <c r="X56" s="58" cm="1">
        <f t="array" ref="X56">SUM(V56,T56)</f>
        <v>1</v>
      </c>
      <c r="Y56" s="60" cm="1">
        <f t="array" ref="Y56">(T56*U56)+(V56*W56)</f>
        <v>1576</v>
      </c>
      <c r="Z56" s="60" cm="1">
        <f t="array" ref="Z56">S56+Y56</f>
        <v>1576</v>
      </c>
      <c r="AA56" s="47" t="s">
        <v>202</v>
      </c>
    </row>
    <row r="57" spans="1:27" s="51" customFormat="1" ht="45.75" customHeight="1">
      <c r="A57" s="57" t="s">
        <v>247</v>
      </c>
      <c r="B57" s="57" t="s">
        <v>247</v>
      </c>
      <c r="C57" s="57" t="s">
        <v>187</v>
      </c>
      <c r="D57" s="57" t="s">
        <v>297</v>
      </c>
      <c r="E57" s="47" t="s">
        <v>341</v>
      </c>
      <c r="F57" s="47" t="s">
        <v>352</v>
      </c>
      <c r="G57" s="58"/>
      <c r="H57" s="57" t="s">
        <v>7</v>
      </c>
      <c r="I57" s="47" t="s">
        <v>149</v>
      </c>
      <c r="J57" s="47" t="s">
        <v>237</v>
      </c>
      <c r="K57" s="47" t="s">
        <v>149</v>
      </c>
      <c r="L57" s="47" t="s">
        <v>323</v>
      </c>
      <c r="M57" s="59">
        <v>46171</v>
      </c>
      <c r="N57" s="59">
        <v>46172</v>
      </c>
      <c r="O57" s="57"/>
      <c r="P57" s="57"/>
      <c r="Q57" s="60">
        <v>0</v>
      </c>
      <c r="R57" s="60">
        <v>0</v>
      </c>
      <c r="S57" s="60">
        <f t="shared" si="1"/>
        <v>0</v>
      </c>
      <c r="T57" s="58">
        <v>1</v>
      </c>
      <c r="U57" s="60">
        <v>1576</v>
      </c>
      <c r="V57" s="58">
        <v>1</v>
      </c>
      <c r="W57" s="60">
        <v>472.8</v>
      </c>
      <c r="X57" s="58" cm="1">
        <f t="array" ref="X57">SUM(V57,T57)</f>
        <v>2</v>
      </c>
      <c r="Y57" s="60" cm="1">
        <f t="array" ref="Y57">(T57*U57)+(V57*W57)</f>
        <v>2048.8000000000002</v>
      </c>
      <c r="Z57" s="60" cm="1">
        <f t="array" ref="Z57">S57+Y57</f>
        <v>2048.8000000000002</v>
      </c>
      <c r="AA57" s="47" t="s">
        <v>202</v>
      </c>
    </row>
    <row r="58" spans="1:27" s="51" customFormat="1" ht="45.75" customHeight="1">
      <c r="A58" s="57" t="s">
        <v>247</v>
      </c>
      <c r="B58" s="57" t="s">
        <v>247</v>
      </c>
      <c r="C58" s="57" t="s">
        <v>362</v>
      </c>
      <c r="D58" s="57" t="s">
        <v>363</v>
      </c>
      <c r="E58" s="47" t="s">
        <v>364</v>
      </c>
      <c r="F58" s="47" t="s">
        <v>361</v>
      </c>
      <c r="G58" s="58"/>
      <c r="H58" s="57" t="s">
        <v>7</v>
      </c>
      <c r="I58" s="47" t="s">
        <v>148</v>
      </c>
      <c r="J58" s="47" t="s">
        <v>243</v>
      </c>
      <c r="K58" s="47" t="s">
        <v>148</v>
      </c>
      <c r="L58" s="47" t="s">
        <v>206</v>
      </c>
      <c r="M58" s="59">
        <v>46164</v>
      </c>
      <c r="N58" s="59">
        <v>46165</v>
      </c>
      <c r="O58" s="57"/>
      <c r="P58" s="57"/>
      <c r="Q58" s="60">
        <v>0</v>
      </c>
      <c r="R58" s="60">
        <v>0</v>
      </c>
      <c r="S58" s="60">
        <f t="shared" si="1"/>
        <v>0</v>
      </c>
      <c r="T58" s="58">
        <v>1</v>
      </c>
      <c r="U58" s="60">
        <v>120</v>
      </c>
      <c r="V58" s="58">
        <v>1</v>
      </c>
      <c r="W58" s="60">
        <v>55</v>
      </c>
      <c r="X58" s="58" cm="1">
        <f t="array" ref="X58">SUM(V58,T58)</f>
        <v>2</v>
      </c>
      <c r="Y58" s="60" cm="1">
        <f t="array" ref="Y58">(T58*U58)+(V58*W58)</f>
        <v>175</v>
      </c>
      <c r="Z58" s="60" cm="1">
        <f t="array" ref="Z58">S58+Y58</f>
        <v>175</v>
      </c>
      <c r="AA58" s="47" t="s">
        <v>202</v>
      </c>
    </row>
    <row r="59" spans="1:27" s="51" customFormat="1" ht="45.75" customHeight="1">
      <c r="A59" s="57" t="s">
        <v>247</v>
      </c>
      <c r="B59" s="57" t="s">
        <v>247</v>
      </c>
      <c r="C59" s="57" t="s">
        <v>215</v>
      </c>
      <c r="D59" s="57">
        <v>861103</v>
      </c>
      <c r="E59" s="47" t="s">
        <v>216</v>
      </c>
      <c r="F59" s="47" t="s">
        <v>365</v>
      </c>
      <c r="G59" s="58"/>
      <c r="H59" s="57" t="s">
        <v>7</v>
      </c>
      <c r="I59" s="57" t="s">
        <v>148</v>
      </c>
      <c r="J59" s="57" t="s">
        <v>243</v>
      </c>
      <c r="K59" s="47" t="s">
        <v>217</v>
      </c>
      <c r="L59" s="47" t="s">
        <v>366</v>
      </c>
      <c r="M59" s="59">
        <v>46173</v>
      </c>
      <c r="N59" s="59">
        <v>46176</v>
      </c>
      <c r="O59" s="57"/>
      <c r="P59" s="57"/>
      <c r="Q59" s="60">
        <v>2032.02</v>
      </c>
      <c r="R59" s="60">
        <v>2032.02</v>
      </c>
      <c r="S59" s="60">
        <f t="shared" si="1"/>
        <v>4064.04</v>
      </c>
      <c r="T59" s="58">
        <v>3</v>
      </c>
      <c r="U59" s="60">
        <v>250.62</v>
      </c>
      <c r="V59" s="58">
        <v>1</v>
      </c>
      <c r="W59" s="60">
        <v>75.2</v>
      </c>
      <c r="X59" s="58" cm="1">
        <f t="array" ref="X59">SUM(V59,T59)</f>
        <v>4</v>
      </c>
      <c r="Y59" s="60" cm="1">
        <f t="array" ref="Y59">(T59*U59)+(V59*W59)</f>
        <v>827.06000000000006</v>
      </c>
      <c r="Z59" s="60" cm="1">
        <f t="array" ref="Z59">S59+Y59</f>
        <v>4891.1000000000004</v>
      </c>
      <c r="AA59" s="57"/>
    </row>
    <row r="60" spans="1:27" s="51" customFormat="1" ht="45.75" customHeight="1">
      <c r="A60" s="57" t="s">
        <v>247</v>
      </c>
      <c r="B60" s="57" t="s">
        <v>247</v>
      </c>
      <c r="C60" s="47" t="s">
        <v>357</v>
      </c>
      <c r="D60" s="39" t="s">
        <v>208</v>
      </c>
      <c r="E60" s="47" t="s">
        <v>173</v>
      </c>
      <c r="F60" s="47" t="s">
        <v>359</v>
      </c>
      <c r="G60" s="58"/>
      <c r="H60" s="57" t="s">
        <v>7</v>
      </c>
      <c r="I60" s="47" t="s">
        <v>148</v>
      </c>
      <c r="J60" s="47" t="s">
        <v>243</v>
      </c>
      <c r="K60" s="47" t="s">
        <v>148</v>
      </c>
      <c r="L60" s="47" t="s">
        <v>206</v>
      </c>
      <c r="M60" s="59">
        <v>46164</v>
      </c>
      <c r="N60" s="59">
        <v>46165</v>
      </c>
      <c r="O60" s="57"/>
      <c r="P60" s="57"/>
      <c r="Q60" s="60">
        <v>0</v>
      </c>
      <c r="R60" s="60">
        <v>0</v>
      </c>
      <c r="S60" s="60">
        <f t="shared" si="1"/>
        <v>0</v>
      </c>
      <c r="T60" s="58">
        <v>1</v>
      </c>
      <c r="U60" s="60">
        <v>120</v>
      </c>
      <c r="V60" s="58">
        <v>1</v>
      </c>
      <c r="W60" s="60">
        <v>55</v>
      </c>
      <c r="X60" s="58" cm="1">
        <f t="array" ref="X60">SUM(V60,T60)</f>
        <v>2</v>
      </c>
      <c r="Y60" s="60" cm="1">
        <f t="array" ref="Y60">(T60*U60)+(V60*W60)</f>
        <v>175</v>
      </c>
      <c r="Z60" s="60" cm="1">
        <f t="array" ref="Z60">S60+Y60</f>
        <v>175</v>
      </c>
      <c r="AA60" s="47" t="s">
        <v>202</v>
      </c>
    </row>
    <row r="61" spans="1:27" s="51" customFormat="1" ht="45.75" customHeight="1">
      <c r="A61" s="57" t="s">
        <v>247</v>
      </c>
      <c r="B61" s="57" t="s">
        <v>247</v>
      </c>
      <c r="C61" s="57" t="s">
        <v>156</v>
      </c>
      <c r="D61" s="57">
        <v>865095</v>
      </c>
      <c r="E61" s="47" t="s">
        <v>157</v>
      </c>
      <c r="F61" s="47" t="s">
        <v>365</v>
      </c>
      <c r="G61" s="58"/>
      <c r="H61" s="57" t="s">
        <v>7</v>
      </c>
      <c r="I61" s="57" t="s">
        <v>148</v>
      </c>
      <c r="J61" s="57" t="s">
        <v>243</v>
      </c>
      <c r="K61" s="47" t="s">
        <v>217</v>
      </c>
      <c r="L61" s="47" t="s">
        <v>366</v>
      </c>
      <c r="M61" s="59">
        <v>46173</v>
      </c>
      <c r="N61" s="59">
        <v>46176</v>
      </c>
      <c r="O61" s="57"/>
      <c r="P61" s="57"/>
      <c r="Q61" s="60">
        <v>2032.02</v>
      </c>
      <c r="R61" s="60">
        <v>2032.02</v>
      </c>
      <c r="S61" s="60">
        <f t="shared" si="1"/>
        <v>4064.04</v>
      </c>
      <c r="T61" s="58">
        <v>3</v>
      </c>
      <c r="U61" s="60">
        <v>250.62</v>
      </c>
      <c r="V61" s="58">
        <v>1</v>
      </c>
      <c r="W61" s="60">
        <v>75.2</v>
      </c>
      <c r="X61" s="58" cm="1">
        <f t="array" ref="X61">SUM(V61,T61)</f>
        <v>4</v>
      </c>
      <c r="Y61" s="60" cm="1">
        <f t="array" ref="Y61">(T61*U61)+(V61*W61)</f>
        <v>827.06000000000006</v>
      </c>
      <c r="Z61" s="60" cm="1">
        <f t="array" ref="Z61">S61+Y61</f>
        <v>4891.1000000000004</v>
      </c>
      <c r="AA61" s="57"/>
    </row>
    <row r="62" spans="1:27" s="51" customFormat="1" ht="45.75" customHeight="1">
      <c r="A62" s="57" t="s">
        <v>247</v>
      </c>
      <c r="B62" s="57" t="s">
        <v>247</v>
      </c>
      <c r="C62" s="57" t="s">
        <v>181</v>
      </c>
      <c r="D62" s="39">
        <v>3905</v>
      </c>
      <c r="E62" s="47" t="s">
        <v>173</v>
      </c>
      <c r="F62" s="47" t="s">
        <v>359</v>
      </c>
      <c r="G62" s="58"/>
      <c r="H62" s="57" t="s">
        <v>7</v>
      </c>
      <c r="I62" s="57" t="s">
        <v>148</v>
      </c>
      <c r="J62" s="57" t="s">
        <v>243</v>
      </c>
      <c r="K62" s="47" t="s">
        <v>148</v>
      </c>
      <c r="L62" s="47" t="s">
        <v>367</v>
      </c>
      <c r="M62" s="59">
        <v>46169</v>
      </c>
      <c r="N62" s="59">
        <v>46169</v>
      </c>
      <c r="O62" s="57"/>
      <c r="P62" s="57"/>
      <c r="Q62" s="60">
        <v>0</v>
      </c>
      <c r="R62" s="60">
        <v>0</v>
      </c>
      <c r="S62" s="60">
        <f t="shared" si="1"/>
        <v>0</v>
      </c>
      <c r="T62" s="58"/>
      <c r="U62" s="60">
        <v>0</v>
      </c>
      <c r="V62" s="58">
        <v>1</v>
      </c>
      <c r="W62" s="60">
        <v>55</v>
      </c>
      <c r="X62" s="58" cm="1">
        <f t="array" ref="X62">SUM(V62,T62)</f>
        <v>1</v>
      </c>
      <c r="Y62" s="60" cm="1">
        <f t="array" ref="Y62">(T62*U62)+(V62*W62)</f>
        <v>55</v>
      </c>
      <c r="Z62" s="60" cm="1">
        <f t="array" ref="Z62">S62+Y62</f>
        <v>55</v>
      </c>
      <c r="AA62" s="57"/>
    </row>
    <row r="63" spans="1:27" s="51" customFormat="1" ht="45.75" customHeight="1">
      <c r="A63" s="57" t="s">
        <v>247</v>
      </c>
      <c r="B63" s="57" t="s">
        <v>247</v>
      </c>
      <c r="C63" s="47" t="s">
        <v>357</v>
      </c>
      <c r="D63" s="39" t="s">
        <v>208</v>
      </c>
      <c r="E63" s="47" t="s">
        <v>173</v>
      </c>
      <c r="F63" s="47" t="s">
        <v>359</v>
      </c>
      <c r="G63" s="58"/>
      <c r="H63" s="57" t="s">
        <v>7</v>
      </c>
      <c r="I63" s="47" t="s">
        <v>148</v>
      </c>
      <c r="J63" s="47" t="s">
        <v>243</v>
      </c>
      <c r="K63" s="47" t="s">
        <v>148</v>
      </c>
      <c r="L63" s="47" t="s">
        <v>368</v>
      </c>
      <c r="M63" s="59">
        <v>46169</v>
      </c>
      <c r="N63" s="59">
        <v>46170</v>
      </c>
      <c r="O63" s="57"/>
      <c r="P63" s="57"/>
      <c r="Q63" s="60">
        <v>0</v>
      </c>
      <c r="R63" s="60">
        <v>0</v>
      </c>
      <c r="S63" s="60">
        <f t="shared" si="1"/>
        <v>0</v>
      </c>
      <c r="T63" s="58">
        <v>1</v>
      </c>
      <c r="U63" s="60">
        <v>120</v>
      </c>
      <c r="V63" s="58"/>
      <c r="W63" s="60">
        <v>0</v>
      </c>
      <c r="X63" s="58" cm="1">
        <f t="array" ref="X63">SUM(V63,T63)</f>
        <v>1</v>
      </c>
      <c r="Y63" s="60" cm="1">
        <f t="array" ref="Y63">(T63*U63)+(V63*W63)</f>
        <v>120</v>
      </c>
      <c r="Z63" s="60" cm="1">
        <f t="array" ref="Z63">S63+Y63</f>
        <v>120</v>
      </c>
      <c r="AA63" s="47" t="s">
        <v>202</v>
      </c>
    </row>
    <row r="64" spans="1:27" s="51" customFormat="1" ht="45.75" customHeight="1">
      <c r="A64" s="57" t="s">
        <v>247</v>
      </c>
      <c r="B64" s="57" t="s">
        <v>247</v>
      </c>
      <c r="C64" s="47" t="s">
        <v>357</v>
      </c>
      <c r="D64" s="39" t="s">
        <v>208</v>
      </c>
      <c r="E64" s="47" t="s">
        <v>173</v>
      </c>
      <c r="F64" s="47" t="s">
        <v>359</v>
      </c>
      <c r="G64" s="58"/>
      <c r="H64" s="57" t="s">
        <v>7</v>
      </c>
      <c r="I64" s="47" t="s">
        <v>148</v>
      </c>
      <c r="J64" s="47" t="s">
        <v>368</v>
      </c>
      <c r="K64" s="47" t="s">
        <v>148</v>
      </c>
      <c r="L64" s="47" t="s">
        <v>261</v>
      </c>
      <c r="M64" s="59">
        <v>46170</v>
      </c>
      <c r="N64" s="59">
        <v>46171</v>
      </c>
      <c r="O64" s="57"/>
      <c r="P64" s="57"/>
      <c r="Q64" s="60">
        <v>0</v>
      </c>
      <c r="R64" s="60">
        <v>0</v>
      </c>
      <c r="S64" s="60">
        <f t="shared" si="1"/>
        <v>0</v>
      </c>
      <c r="T64" s="58">
        <v>1</v>
      </c>
      <c r="U64" s="60">
        <v>120</v>
      </c>
      <c r="V64" s="58"/>
      <c r="W64" s="60">
        <v>0</v>
      </c>
      <c r="X64" s="58" cm="1">
        <f t="array" ref="X64">SUM(V64,T64)</f>
        <v>1</v>
      </c>
      <c r="Y64" s="60" cm="1">
        <f t="array" ref="Y64">(T64*U64)+(V64*W64)</f>
        <v>120</v>
      </c>
      <c r="Z64" s="60" cm="1">
        <f t="array" ref="Z64">S64+Y64</f>
        <v>120</v>
      </c>
      <c r="AA64" s="47" t="s">
        <v>202</v>
      </c>
    </row>
    <row r="65" spans="1:27" s="51" customFormat="1" ht="45.75" customHeight="1">
      <c r="A65" s="57" t="s">
        <v>247</v>
      </c>
      <c r="B65" s="57" t="s">
        <v>247</v>
      </c>
      <c r="C65" s="47" t="s">
        <v>357</v>
      </c>
      <c r="D65" s="39" t="s">
        <v>208</v>
      </c>
      <c r="E65" s="47" t="s">
        <v>173</v>
      </c>
      <c r="F65" s="47" t="s">
        <v>359</v>
      </c>
      <c r="G65" s="58"/>
      <c r="H65" s="57" t="s">
        <v>7</v>
      </c>
      <c r="I65" s="47" t="s">
        <v>148</v>
      </c>
      <c r="J65" s="47" t="s">
        <v>261</v>
      </c>
      <c r="K65" s="47" t="s">
        <v>148</v>
      </c>
      <c r="L65" s="47" t="s">
        <v>369</v>
      </c>
      <c r="M65" s="59">
        <v>46171</v>
      </c>
      <c r="N65" s="59">
        <v>46172</v>
      </c>
      <c r="O65" s="57"/>
      <c r="P65" s="57"/>
      <c r="Q65" s="60">
        <v>0</v>
      </c>
      <c r="R65" s="60">
        <v>0</v>
      </c>
      <c r="S65" s="60">
        <f t="shared" si="1"/>
        <v>0</v>
      </c>
      <c r="T65" s="58">
        <v>1</v>
      </c>
      <c r="U65" s="60">
        <v>120</v>
      </c>
      <c r="V65" s="58">
        <v>1</v>
      </c>
      <c r="W65" s="60">
        <v>55</v>
      </c>
      <c r="X65" s="58" cm="1">
        <f t="array" ref="X65">SUM(V65,T65)</f>
        <v>2</v>
      </c>
      <c r="Y65" s="60" cm="1">
        <f t="array" ref="Y65">(T65*U65)+(V65*W65)</f>
        <v>175</v>
      </c>
      <c r="Z65" s="60" cm="1">
        <f t="array" ref="Z65">S65+Y65</f>
        <v>175</v>
      </c>
      <c r="AA65" s="47" t="s">
        <v>202</v>
      </c>
    </row>
    <row r="66" spans="1:27" s="51" customFormat="1" ht="46.5" customHeight="1">
      <c r="A66" s="47" t="s">
        <v>247</v>
      </c>
      <c r="B66" s="47" t="s">
        <v>247</v>
      </c>
      <c r="C66" s="47" t="s">
        <v>182</v>
      </c>
      <c r="D66" s="48">
        <v>3166</v>
      </c>
      <c r="E66" s="47" t="s">
        <v>183</v>
      </c>
      <c r="F66" s="47" t="s">
        <v>370</v>
      </c>
      <c r="G66" s="48"/>
      <c r="H66" s="47" t="s">
        <v>7</v>
      </c>
      <c r="I66" s="47" t="s">
        <v>148</v>
      </c>
      <c r="J66" s="47" t="s">
        <v>147</v>
      </c>
      <c r="K66" s="47" t="s">
        <v>148</v>
      </c>
      <c r="L66" s="47" t="s">
        <v>367</v>
      </c>
      <c r="M66" s="49">
        <v>46169</v>
      </c>
      <c r="N66" s="49">
        <v>46169</v>
      </c>
      <c r="O66" s="47"/>
      <c r="P66" s="47"/>
      <c r="Q66" s="60">
        <v>0</v>
      </c>
      <c r="R66" s="60">
        <v>0</v>
      </c>
      <c r="S66" s="50" cm="1">
        <f t="array" ref="S66">Q66+R66</f>
        <v>0</v>
      </c>
      <c r="T66" s="48"/>
      <c r="U66" s="50">
        <v>0</v>
      </c>
      <c r="V66" s="48">
        <v>1</v>
      </c>
      <c r="W66" s="50">
        <v>57</v>
      </c>
      <c r="X66" s="48" cm="1">
        <f t="array" ref="X66">SUM(V66,T66)</f>
        <v>1</v>
      </c>
      <c r="Y66" s="50" cm="1">
        <f t="array" ref="Y66">(T66*U66)+(V66*W66)</f>
        <v>57</v>
      </c>
      <c r="Z66" s="50" cm="1">
        <f t="array" ref="Z66">S66+Y66</f>
        <v>57</v>
      </c>
      <c r="AA66" s="47" t="s">
        <v>202</v>
      </c>
    </row>
    <row r="67" spans="1:27" s="51" customFormat="1" ht="45.75" customHeight="1">
      <c r="A67" s="57" t="s">
        <v>247</v>
      </c>
      <c r="B67" s="57" t="s">
        <v>247</v>
      </c>
      <c r="C67" s="57" t="s">
        <v>362</v>
      </c>
      <c r="D67" s="57" t="s">
        <v>363</v>
      </c>
      <c r="E67" s="47" t="s">
        <v>364</v>
      </c>
      <c r="F67" s="47" t="s">
        <v>361</v>
      </c>
      <c r="G67" s="58"/>
      <c r="H67" s="57" t="s">
        <v>7</v>
      </c>
      <c r="I67" s="47" t="s">
        <v>148</v>
      </c>
      <c r="J67" s="47" t="s">
        <v>243</v>
      </c>
      <c r="K67" s="47" t="s">
        <v>148</v>
      </c>
      <c r="L67" s="47" t="s">
        <v>261</v>
      </c>
      <c r="M67" s="59">
        <v>46170</v>
      </c>
      <c r="N67" s="59">
        <v>46171</v>
      </c>
      <c r="O67" s="57"/>
      <c r="P67" s="57"/>
      <c r="Q67" s="60">
        <v>0</v>
      </c>
      <c r="R67" s="60">
        <v>0</v>
      </c>
      <c r="S67" s="60">
        <f>Q67+R67</f>
        <v>0</v>
      </c>
      <c r="T67" s="58">
        <v>1</v>
      </c>
      <c r="U67" s="60">
        <v>120</v>
      </c>
      <c r="V67" s="58"/>
      <c r="W67" s="60">
        <v>0</v>
      </c>
      <c r="X67" s="58" cm="1">
        <f t="array" ref="X67">SUM(V67,T67)</f>
        <v>1</v>
      </c>
      <c r="Y67" s="60" cm="1">
        <f t="array" ref="Y67">(T67*U67)+(V67*W67)</f>
        <v>120</v>
      </c>
      <c r="Z67" s="60" cm="1">
        <f t="array" ref="Z67">S67+Y67</f>
        <v>120</v>
      </c>
      <c r="AA67" s="47" t="s">
        <v>202</v>
      </c>
    </row>
    <row r="68" spans="1:27" s="51" customFormat="1" ht="45.75" customHeight="1">
      <c r="A68" s="57" t="s">
        <v>247</v>
      </c>
      <c r="B68" s="57" t="s">
        <v>247</v>
      </c>
      <c r="C68" s="57" t="s">
        <v>362</v>
      </c>
      <c r="D68" s="57" t="s">
        <v>363</v>
      </c>
      <c r="E68" s="47" t="s">
        <v>364</v>
      </c>
      <c r="F68" s="47" t="s">
        <v>361</v>
      </c>
      <c r="G68" s="58"/>
      <c r="H68" s="57" t="s">
        <v>7</v>
      </c>
      <c r="I68" s="47" t="s">
        <v>148</v>
      </c>
      <c r="J68" s="47" t="s">
        <v>261</v>
      </c>
      <c r="K68" s="47" t="s">
        <v>148</v>
      </c>
      <c r="L68" s="47" t="s">
        <v>369</v>
      </c>
      <c r="M68" s="59">
        <v>46171</v>
      </c>
      <c r="N68" s="59">
        <v>46172</v>
      </c>
      <c r="O68" s="57"/>
      <c r="P68" s="57"/>
      <c r="Q68" s="60">
        <v>0</v>
      </c>
      <c r="R68" s="60">
        <v>0</v>
      </c>
      <c r="S68" s="60">
        <f>Q68+R68</f>
        <v>0</v>
      </c>
      <c r="T68" s="58">
        <v>1</v>
      </c>
      <c r="U68" s="60">
        <v>120</v>
      </c>
      <c r="V68" s="58">
        <v>1</v>
      </c>
      <c r="W68" s="60">
        <v>55</v>
      </c>
      <c r="X68" s="58" cm="1">
        <f t="array" ref="X68">SUM(V68,T68)</f>
        <v>2</v>
      </c>
      <c r="Y68" s="60" cm="1">
        <f t="array" ref="Y68">(T68*U68)+(V68*W68)</f>
        <v>175</v>
      </c>
      <c r="Z68" s="60" cm="1">
        <f t="array" ref="Z68">S68+Y68</f>
        <v>175</v>
      </c>
      <c r="AA68" s="47" t="s">
        <v>202</v>
      </c>
    </row>
    <row r="69" spans="1:27" ht="15.75" customHeight="1">
      <c r="A69" s="70" t="s">
        <v>40</v>
      </c>
      <c r="B69" s="70"/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</row>
    <row r="70" spans="1:27" ht="15.75" customHeight="1">
      <c r="A70" s="71" t="s">
        <v>41</v>
      </c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3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</row>
    <row r="71" spans="1:27" ht="15.75" customHeight="1">
      <c r="A71" s="74" t="s">
        <v>42</v>
      </c>
      <c r="B71" s="75"/>
      <c r="C71" s="75"/>
      <c r="D71" s="75"/>
      <c r="E71" s="75"/>
      <c r="F71" s="75"/>
      <c r="G71" s="75"/>
      <c r="H71" s="75"/>
      <c r="I71" s="75"/>
      <c r="J71" s="75"/>
      <c r="K71" s="75"/>
      <c r="L71" s="76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</row>
    <row r="72" spans="1:27" ht="15.75" customHeight="1">
      <c r="A72" s="74" t="s">
        <v>43</v>
      </c>
      <c r="B72" s="75"/>
      <c r="C72" s="75"/>
      <c r="D72" s="75"/>
      <c r="E72" s="75"/>
      <c r="F72" s="75"/>
      <c r="G72" s="75"/>
      <c r="H72" s="75"/>
      <c r="I72" s="75"/>
      <c r="J72" s="75"/>
      <c r="K72" s="75"/>
      <c r="L72" s="76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</row>
    <row r="73" spans="1:27" ht="15.75" customHeight="1">
      <c r="A73" s="63" t="s">
        <v>44</v>
      </c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65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</row>
    <row r="74" spans="1:27" ht="15.75" customHeight="1">
      <c r="A74" s="63" t="s">
        <v>45</v>
      </c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65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</row>
    <row r="75" spans="1:27" ht="15.75" customHeight="1">
      <c r="A75" s="63" t="s">
        <v>46</v>
      </c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5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</row>
    <row r="76" spans="1:27" ht="15.75" customHeight="1">
      <c r="A76" s="63" t="s">
        <v>47</v>
      </c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5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</row>
    <row r="77" spans="1:27" ht="15.75" customHeight="1">
      <c r="A77" s="63" t="s">
        <v>91</v>
      </c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5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</row>
    <row r="78" spans="1:27" ht="15.75" customHeight="1">
      <c r="A78" s="63" t="s">
        <v>92</v>
      </c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5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</row>
    <row r="79" spans="1:27" ht="15.75" customHeight="1">
      <c r="A79" s="63" t="s">
        <v>93</v>
      </c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5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</row>
    <row r="80" spans="1:27" ht="15.75" customHeight="1">
      <c r="A80" s="63" t="s">
        <v>94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5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</row>
    <row r="81" spans="1:27" ht="15.75" customHeight="1">
      <c r="A81" s="63" t="s">
        <v>95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5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</row>
    <row r="82" spans="1:27" ht="15.75" customHeight="1">
      <c r="A82" s="63" t="s">
        <v>96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5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</row>
    <row r="83" spans="1:27" ht="15.75" customHeight="1">
      <c r="A83" s="63" t="s">
        <v>97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5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</row>
    <row r="84" spans="1:27" ht="15.75" customHeight="1">
      <c r="A84" s="63" t="s">
        <v>98</v>
      </c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5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</row>
    <row r="85" spans="1:27" ht="15.75" customHeight="1">
      <c r="A85" s="63" t="s">
        <v>99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5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</row>
    <row r="86" spans="1:27" ht="15.75" customHeight="1">
      <c r="A86" s="63" t="s">
        <v>100</v>
      </c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5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</row>
    <row r="87" spans="1:27" ht="15.75" customHeight="1">
      <c r="A87" s="63" t="s">
        <v>101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5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</row>
    <row r="88" spans="1:27" ht="15.75" customHeight="1">
      <c r="A88" s="63" t="s">
        <v>102</v>
      </c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5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</row>
    <row r="89" spans="1:27" ht="15.75" customHeight="1">
      <c r="A89" s="63" t="s">
        <v>103</v>
      </c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5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</row>
    <row r="90" spans="1:27" ht="15.75" customHeight="1">
      <c r="A90" s="63" t="s">
        <v>104</v>
      </c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5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</row>
    <row r="91" spans="1:27" ht="15.75" customHeight="1">
      <c r="A91" s="63" t="s">
        <v>105</v>
      </c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5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</row>
    <row r="92" spans="1:27" ht="15.75" customHeight="1">
      <c r="A92" s="63" t="s">
        <v>106</v>
      </c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5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</row>
    <row r="93" spans="1:27" ht="15.75" customHeight="1">
      <c r="A93" s="63" t="s">
        <v>107</v>
      </c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5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</row>
    <row r="94" spans="1:27" ht="15.75" customHeight="1">
      <c r="A94" s="63" t="s">
        <v>108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5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</row>
    <row r="95" spans="1:27" ht="15.75" customHeight="1">
      <c r="A95" s="63" t="s">
        <v>109</v>
      </c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65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</row>
    <row r="96" spans="1:27" ht="15.75" customHeight="1">
      <c r="A96" s="63" t="s">
        <v>110</v>
      </c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5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</row>
    <row r="97" spans="1:27" ht="15.75" customHeight="1">
      <c r="A97" s="63" t="s">
        <v>111</v>
      </c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5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</row>
    <row r="98" spans="1:27" ht="15.75" customHeight="1">
      <c r="A98" s="63" t="s">
        <v>112</v>
      </c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5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</row>
    <row r="99" spans="1:27" ht="15.75" hidden="1" customHeight="1"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</row>
    <row r="100" spans="1:27" ht="15.75" hidden="1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</row>
    <row r="101" spans="1:27" ht="15.75" hidden="1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</row>
    <row r="102" spans="1:27" ht="15.75" hidden="1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</row>
    <row r="103" spans="1:27" ht="15.75" hidden="1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</row>
    <row r="104" spans="1:27" ht="15.75" hidden="1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</row>
    <row r="105" spans="1:27" ht="15.75" hidden="1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</row>
    <row r="106" spans="1:27" ht="15.75" hidden="1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</row>
    <row r="107" spans="1:27" ht="15.75" hidden="1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</row>
    <row r="108" spans="1:27" ht="15.75" hidden="1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</row>
    <row r="109" spans="1:27" ht="15.75" hidden="1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</row>
    <row r="110" spans="1:27" ht="15.75" hidden="1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</row>
    <row r="111" spans="1:27" ht="15.75" hidden="1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</row>
    <row r="112" spans="1:27" ht="15.75" hidden="1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</row>
    <row r="113" spans="1:27" ht="15.75" hidden="1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</row>
    <row r="114" spans="1:27" ht="15.75" hidden="1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</row>
    <row r="115" spans="1:27" ht="15.75" hidden="1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</row>
    <row r="116" spans="1:27" ht="15.75" hidden="1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</row>
    <row r="117" spans="1:27" ht="15.75" hidden="1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</row>
    <row r="118" spans="1:27" ht="15.75" hidden="1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</row>
    <row r="119" spans="1:27" ht="15.75" hidden="1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</row>
    <row r="120" spans="1:27" ht="15.75" hidden="1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</row>
    <row r="121" spans="1:27" ht="15.75" hidden="1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</row>
    <row r="122" spans="1:27" ht="15.75" hidden="1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</row>
    <row r="123" spans="1:27" ht="15.75" hidden="1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</row>
    <row r="124" spans="1:27" ht="15.75" hidden="1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</row>
    <row r="125" spans="1:27" ht="15.75" hidden="1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</row>
    <row r="126" spans="1:27" ht="15.75" hidden="1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</row>
    <row r="127" spans="1:27" ht="15.75" hidden="1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</row>
    <row r="128" spans="1:27" ht="15.75" hidden="1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</row>
    <row r="129" spans="1:27" ht="15.75" hidden="1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</row>
    <row r="130" spans="1:27" ht="15.75" hidden="1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</row>
    <row r="131" spans="1:27" ht="15.75" hidden="1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</row>
    <row r="132" spans="1:27" ht="15.75" hidden="1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</row>
    <row r="133" spans="1:27" ht="15.75" hidden="1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</row>
    <row r="134" spans="1:27" ht="15.75" hidden="1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</row>
    <row r="135" spans="1:27" ht="15.75" hidden="1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</row>
    <row r="136" spans="1:27" ht="15.75" hidden="1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</row>
    <row r="137" spans="1:27" ht="15.75" hidden="1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</row>
    <row r="138" spans="1:27" ht="15.75" hidden="1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</row>
    <row r="139" spans="1:27" ht="15.75" hidden="1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</row>
    <row r="140" spans="1:27" ht="15.75" hidden="1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</row>
    <row r="141" spans="1:27" ht="15.75" hidden="1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</row>
    <row r="142" spans="1:27" ht="15.75" hidden="1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</row>
    <row r="143" spans="1:27" ht="15.75" hidden="1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</row>
    <row r="144" spans="1:27" ht="15.75" hidden="1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</row>
    <row r="145" spans="1:27" ht="15.75" hidden="1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</row>
    <row r="146" spans="1:27" ht="15.75" hidden="1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</row>
    <row r="147" spans="1:27" ht="15.75" hidden="1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</row>
    <row r="148" spans="1:27" ht="15.75" hidden="1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</row>
    <row r="149" spans="1:27" ht="15.75" hidden="1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</row>
    <row r="150" spans="1:27" ht="15.75" hidden="1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</row>
    <row r="151" spans="1:27" ht="15.75" hidden="1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</row>
    <row r="152" spans="1:27" ht="15.75" hidden="1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</row>
    <row r="153" spans="1:27" ht="15.75" hidden="1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</row>
    <row r="154" spans="1:27" ht="15.75" hidden="1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</row>
    <row r="155" spans="1:27" ht="15.75" hidden="1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</row>
    <row r="156" spans="1:27" ht="15.75" hidden="1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</row>
    <row r="157" spans="1:27" ht="15.75" hidden="1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</row>
    <row r="158" spans="1:27" ht="15.75" hidden="1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</row>
    <row r="159" spans="1:27" ht="15.75" hidden="1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</row>
    <row r="160" spans="1:27" ht="15.75" hidden="1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</row>
    <row r="161" spans="1:27" ht="15.75" hidden="1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</row>
    <row r="162" spans="1:27" ht="15.75" hidden="1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</row>
    <row r="163" spans="1:27" ht="15.75" hidden="1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</row>
    <row r="164" spans="1:27" ht="15.75" hidden="1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</row>
    <row r="165" spans="1:27" ht="15.75" hidden="1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</row>
    <row r="166" spans="1:27" ht="15.75" hidden="1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</row>
    <row r="167" spans="1:27" ht="15.75" hidden="1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</row>
    <row r="168" spans="1:27" ht="15.75" hidden="1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</row>
    <row r="169" spans="1:27" ht="15.75" hidden="1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</row>
    <row r="170" spans="1:27" ht="15.75" hidden="1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</row>
    <row r="171" spans="1:27" ht="15.75" hidden="1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</row>
    <row r="172" spans="1:27" ht="15.75" hidden="1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</row>
    <row r="173" spans="1:27" ht="15.75" hidden="1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</row>
    <row r="174" spans="1:27" ht="15.75" hidden="1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</row>
    <row r="175" spans="1:27" ht="15.75" hidden="1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</row>
    <row r="176" spans="1:27" ht="15.75" hidden="1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</row>
    <row r="177" spans="1:27" ht="15.75" hidden="1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</row>
    <row r="178" spans="1:27" ht="15.75" hidden="1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</row>
    <row r="179" spans="1:27" ht="15.75" hidden="1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</row>
    <row r="180" spans="1:27" ht="15.75" hidden="1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</row>
    <row r="181" spans="1:27" ht="15.75" hidden="1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</row>
    <row r="182" spans="1:27" ht="15.75" hidden="1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</row>
    <row r="183" spans="1:27" ht="15.75" hidden="1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</row>
    <row r="184" spans="1:27" ht="15.75" hidden="1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</row>
    <row r="185" spans="1:27" ht="15.75" hidden="1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</row>
    <row r="186" spans="1:27" ht="15.75" hidden="1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</row>
    <row r="187" spans="1:27" ht="15.75" hidden="1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</row>
    <row r="188" spans="1:27" ht="15.75" hidden="1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</row>
    <row r="189" spans="1:27" ht="15.75" hidden="1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</row>
    <row r="190" spans="1:27" ht="15.75" hidden="1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</row>
    <row r="191" spans="1:27" ht="15.75" hidden="1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</row>
    <row r="192" spans="1:27" ht="15.75" hidden="1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</row>
    <row r="193" spans="1:27" ht="15.75" hidden="1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</row>
    <row r="194" spans="1:27" ht="15.75" hidden="1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</row>
    <row r="195" spans="1:27" ht="15.75" hidden="1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</row>
    <row r="196" spans="1:27" ht="15.75" hidden="1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</row>
    <row r="197" spans="1:27" ht="15.75" hidden="1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</row>
    <row r="198" spans="1:27" ht="15.75" hidden="1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</row>
    <row r="199" spans="1:27" ht="15.75" hidden="1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</row>
    <row r="200" spans="1:27" ht="15.75" hidden="1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</row>
    <row r="201" spans="1:27" ht="15.75" hidden="1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</row>
    <row r="202" spans="1:27" ht="15.75" hidden="1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</row>
    <row r="203" spans="1:27" ht="15.75" hidden="1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</row>
    <row r="204" spans="1:27" ht="15.75" hidden="1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</row>
    <row r="205" spans="1:27" ht="15.75" hidden="1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</row>
    <row r="206" spans="1:27" ht="15.75" hidden="1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</row>
    <row r="207" spans="1:27" ht="15.75" hidden="1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</row>
    <row r="208" spans="1:27" ht="15.75" hidden="1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</row>
    <row r="209" spans="1:27" ht="15.75" hidden="1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</row>
    <row r="210" spans="1:27" ht="15.75" hidden="1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</row>
    <row r="211" spans="1:27" ht="15.75" hidden="1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</row>
    <row r="212" spans="1:27" ht="15.75" hidden="1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</row>
    <row r="213" spans="1:27" ht="15.75" hidden="1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</row>
    <row r="214" spans="1:27" ht="15.75" hidden="1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spans="1:27" ht="15.75" hidden="1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</row>
    <row r="216" spans="1:27" ht="15.75" hidden="1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</row>
    <row r="217" spans="1:27" ht="15.75" hidden="1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</row>
    <row r="218" spans="1:27" ht="15.75" hidden="1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</row>
    <row r="219" spans="1:27" ht="15.75" hidden="1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</row>
    <row r="220" spans="1:27" ht="15.75" hidden="1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</row>
    <row r="221" spans="1:27" ht="15.75" hidden="1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</row>
    <row r="222" spans="1:27" ht="15.75" hidden="1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</row>
    <row r="223" spans="1:27" ht="15.75" hidden="1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</row>
    <row r="224" spans="1:27" ht="15.75" hidden="1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</row>
    <row r="225" spans="1:27" ht="15.75" hidden="1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</row>
    <row r="226" spans="1:27" ht="15.75" hidden="1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</row>
    <row r="227" spans="1:27" ht="15.75" hidden="1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</row>
    <row r="228" spans="1:27" ht="15.75" hidden="1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</row>
    <row r="229" spans="1:27" ht="15.75" hidden="1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</row>
    <row r="230" spans="1:27" ht="15.75" hidden="1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</row>
    <row r="231" spans="1:27" ht="15.75" hidden="1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</row>
    <row r="232" spans="1:27" ht="15.75" hidden="1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</row>
    <row r="233" spans="1:27" ht="15.75" hidden="1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</row>
    <row r="234" spans="1:27" ht="15.75" hidden="1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</row>
    <row r="235" spans="1:27" ht="15.75" hidden="1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</row>
    <row r="236" spans="1:27" ht="15.75" hidden="1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</row>
    <row r="237" spans="1:27" ht="15.75" hidden="1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</row>
    <row r="238" spans="1:27" ht="15.75" hidden="1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</row>
    <row r="239" spans="1:27" ht="15.75" hidden="1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</row>
    <row r="240" spans="1:27" ht="15.75" hidden="1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</row>
    <row r="241" spans="1:27" ht="15.75" hidden="1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</row>
    <row r="242" spans="1:27" ht="15.75" hidden="1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</row>
    <row r="243" spans="1:27" ht="15.75" hidden="1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</row>
    <row r="244" spans="1:27" ht="15.75" hidden="1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</row>
    <row r="245" spans="1:27" ht="15.75" hidden="1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</row>
    <row r="246" spans="1:27" ht="15.75" hidden="1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</row>
    <row r="247" spans="1:27" ht="15.75" hidden="1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</row>
    <row r="248" spans="1:27" ht="15.75" hidden="1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</row>
    <row r="249" spans="1:27" ht="15.75" hidden="1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</row>
    <row r="250" spans="1:27" ht="15.75" hidden="1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</row>
    <row r="251" spans="1:27" ht="15.75" hidden="1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</row>
    <row r="252" spans="1:27" ht="15.75" hidden="1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</row>
    <row r="253" spans="1:27" ht="15.75" hidden="1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</row>
    <row r="254" spans="1:27" ht="15.75" hidden="1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</row>
    <row r="255" spans="1:27" ht="15.75" hidden="1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</row>
    <row r="256" spans="1:27" ht="15.75" hidden="1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</row>
    <row r="257" spans="1:27" ht="15.75" hidden="1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</row>
    <row r="258" spans="1:27" ht="15.75" hidden="1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</row>
    <row r="259" spans="1:27" ht="15.75" hidden="1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</row>
    <row r="260" spans="1:27" ht="15.75" hidden="1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</row>
    <row r="261" spans="1:27" ht="15.75" hidden="1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</row>
    <row r="262" spans="1:27" ht="15.75" hidden="1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</row>
    <row r="263" spans="1:27" ht="15.75" hidden="1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</row>
    <row r="264" spans="1:27" ht="15.75" hidden="1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</row>
    <row r="265" spans="1:27" ht="15.75" hidden="1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</row>
    <row r="266" spans="1:27" ht="15.75" hidden="1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</row>
    <row r="267" spans="1:27" ht="15.75" hidden="1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</row>
    <row r="268" spans="1:27" ht="15.75" hidden="1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</row>
    <row r="269" spans="1:27" ht="15.75" hidden="1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</row>
    <row r="270" spans="1:27" ht="15.75" hidden="1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</row>
    <row r="271" spans="1:27" ht="15.75" hidden="1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</row>
    <row r="272" spans="1:27" ht="15.75" hidden="1" customHeight="1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</row>
    <row r="273" spans="1:27" ht="15.75" hidden="1" customHeight="1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</row>
    <row r="274" spans="1:27" ht="15.75" hidden="1" customHeight="1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</row>
    <row r="275" spans="1:27" ht="15.75" hidden="1" customHeight="1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</row>
    <row r="276" spans="1:27" ht="15.75" hidden="1" customHeight="1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</row>
    <row r="277" spans="1:27" ht="15.75" hidden="1" customHeight="1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</row>
    <row r="278" spans="1:27" ht="15.75" hidden="1" customHeight="1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</row>
    <row r="279" spans="1:27" ht="15.75" hidden="1" customHeight="1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</row>
    <row r="280" spans="1:27" ht="15.75" hidden="1" customHeight="1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</row>
    <row r="281" spans="1:27" ht="15.75" hidden="1" customHeight="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</row>
    <row r="282" spans="1:27" ht="15.75" hidden="1" customHeight="1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</row>
    <row r="283" spans="1:27" ht="15.75" hidden="1" customHeight="1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</row>
    <row r="284" spans="1:27" ht="15.75" hidden="1" customHeight="1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</row>
    <row r="285" spans="1:27" ht="15.75" hidden="1" customHeight="1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</row>
    <row r="286" spans="1:27" ht="15.75" hidden="1" customHeight="1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</row>
    <row r="287" spans="1:27" ht="15.75" hidden="1" customHeight="1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</row>
    <row r="288" spans="1:27" ht="15.75" hidden="1" customHeight="1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</row>
    <row r="289" spans="1:27" ht="15.75" hidden="1" customHeight="1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</row>
    <row r="290" spans="1:27" ht="15.75" hidden="1" customHeight="1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</row>
    <row r="291" spans="1:27" ht="15.75" hidden="1" customHeight="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</row>
    <row r="292" spans="1:27" ht="15.75" hidden="1" customHeight="1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</row>
    <row r="293" spans="1:27" ht="15.75" hidden="1" customHeight="1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</row>
    <row r="294" spans="1:27" ht="15.75" hidden="1" customHeight="1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</row>
    <row r="295" spans="1:27" ht="15.75" hidden="1" customHeight="1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</row>
    <row r="296" spans="1:27" ht="15.75" hidden="1" customHeight="1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</row>
    <row r="297" spans="1:27" ht="15.75" hidden="1" customHeight="1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</row>
    <row r="298" spans="1:27" ht="15.75" hidden="1" customHeight="1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</row>
    <row r="299" spans="1:27" ht="15.75" hidden="1" customHeight="1"/>
    <row r="300" spans="1:27" ht="15.75" hidden="1" customHeight="1"/>
    <row r="301" spans="1:27" ht="15.75" hidden="1" customHeight="1"/>
    <row r="302" spans="1:27" ht="15.75" hidden="1" customHeight="1"/>
    <row r="303" spans="1:27" ht="15.75" hidden="1" customHeight="1"/>
    <row r="304" spans="1:27" ht="15.75" hidden="1" customHeight="1"/>
    <row r="305" ht="15.75" hidden="1" customHeight="1"/>
    <row r="306" ht="15.75" hidden="1" customHeight="1"/>
    <row r="307" ht="15.75" hidden="1" customHeight="1"/>
    <row r="308" ht="15.75" hidden="1" customHeight="1"/>
    <row r="309" ht="15.75" hidden="1" customHeight="1"/>
    <row r="310" ht="15.75" hidden="1" customHeight="1"/>
    <row r="311" ht="15.75" hidden="1" customHeight="1"/>
    <row r="312" ht="15.75" hidden="1" customHeight="1"/>
    <row r="313" ht="15.75" hidden="1" customHeight="1"/>
    <row r="314" ht="15.75" hidden="1" customHeight="1"/>
    <row r="315" ht="15.75" hidden="1" customHeight="1"/>
    <row r="316" ht="15.75" hidden="1" customHeight="1"/>
    <row r="317" ht="15.75" hidden="1" customHeight="1"/>
    <row r="318" ht="15.75" hidden="1" customHeight="1"/>
    <row r="319" ht="15.75" hidden="1" customHeight="1"/>
    <row r="320" ht="15.75" hidden="1" customHeight="1"/>
    <row r="321" ht="15.75" hidden="1" customHeight="1"/>
    <row r="322" ht="15.75" hidden="1" customHeight="1"/>
    <row r="323" ht="15.75" hidden="1" customHeight="1"/>
    <row r="324" ht="15.75" hidden="1" customHeight="1"/>
    <row r="325" ht="15.75" hidden="1" customHeight="1"/>
    <row r="326" ht="15.75" hidden="1" customHeight="1"/>
    <row r="327" ht="15.75" hidden="1" customHeight="1"/>
    <row r="328" ht="15.75" hidden="1" customHeight="1"/>
    <row r="329" ht="15.75" hidden="1" customHeight="1"/>
    <row r="330" ht="15.75" hidden="1" customHeight="1"/>
    <row r="331" ht="15.75" hidden="1" customHeight="1"/>
    <row r="332" ht="15.75" hidden="1" customHeight="1"/>
    <row r="333" ht="15.75" hidden="1" customHeight="1"/>
    <row r="334" ht="15.75" hidden="1" customHeight="1"/>
    <row r="335" ht="15.75" hidden="1" customHeight="1"/>
    <row r="336" ht="15.75" hidden="1" customHeight="1"/>
    <row r="337" ht="15.75" hidden="1" customHeight="1"/>
    <row r="338" ht="15.75" hidden="1" customHeight="1"/>
    <row r="339" ht="15.75" hidden="1" customHeight="1"/>
    <row r="340" ht="15.75" hidden="1" customHeight="1"/>
    <row r="341" ht="15.75" hidden="1" customHeight="1"/>
    <row r="342" ht="15.75" hidden="1" customHeight="1"/>
    <row r="343" ht="15.75" hidden="1" customHeight="1"/>
    <row r="344" ht="15.75" hidden="1" customHeight="1"/>
    <row r="345" ht="15.75" hidden="1" customHeight="1"/>
    <row r="346" ht="15.75" hidden="1" customHeight="1"/>
    <row r="347" ht="15.75" hidden="1" customHeight="1"/>
    <row r="348" ht="15.75" hidden="1" customHeight="1"/>
    <row r="349" ht="15.75" hidden="1" customHeight="1"/>
    <row r="350" ht="15.75" hidden="1" customHeight="1"/>
    <row r="351" ht="15.75" hidden="1" customHeight="1"/>
    <row r="352" ht="15.75" hidden="1" customHeight="1"/>
    <row r="353" ht="15.75" hidden="1" customHeight="1"/>
    <row r="354" ht="15.75" hidden="1" customHeight="1"/>
    <row r="355" ht="15.75" hidden="1" customHeight="1"/>
    <row r="356" ht="15.75" hidden="1" customHeight="1"/>
    <row r="357" ht="15.75" hidden="1" customHeight="1"/>
    <row r="358" ht="15.75" hidden="1" customHeight="1"/>
    <row r="359" ht="15.75" hidden="1" customHeight="1"/>
    <row r="360" ht="15.75" hidden="1" customHeight="1"/>
    <row r="361" ht="15.75" hidden="1" customHeight="1"/>
    <row r="362" ht="15.75" hidden="1" customHeight="1"/>
    <row r="363" ht="15.75" hidden="1" customHeight="1"/>
    <row r="364" ht="15.75" hidden="1" customHeight="1"/>
    <row r="365" ht="15.75" hidden="1" customHeight="1"/>
    <row r="366" ht="15.75" hidden="1" customHeight="1"/>
    <row r="367" ht="15.75" hidden="1" customHeight="1"/>
    <row r="368" ht="15.75" hidden="1" customHeight="1"/>
    <row r="369" ht="15.75" hidden="1" customHeight="1"/>
    <row r="370" ht="15.75" hidden="1" customHeight="1"/>
    <row r="371" ht="15.75" hidden="1" customHeight="1"/>
    <row r="372" ht="15.75" hidden="1" customHeight="1"/>
    <row r="373" ht="15.75" hidden="1" customHeight="1"/>
    <row r="374" ht="15.75" hidden="1" customHeight="1"/>
    <row r="375" ht="15.75" hidden="1" customHeight="1"/>
    <row r="376" ht="15.75" hidden="1" customHeight="1"/>
    <row r="377" ht="15.75" hidden="1" customHeight="1"/>
    <row r="378" ht="15.75" hidden="1" customHeight="1"/>
    <row r="379" ht="15.75" hidden="1" customHeight="1"/>
    <row r="380" ht="15.75" hidden="1" customHeight="1"/>
    <row r="381" ht="15.75" hidden="1" customHeight="1"/>
    <row r="382" ht="15.75" hidden="1" customHeight="1"/>
    <row r="383" ht="15.75" hidden="1" customHeight="1"/>
    <row r="384" ht="15.75" hidden="1" customHeight="1"/>
    <row r="385" ht="15.75" hidden="1" customHeight="1"/>
    <row r="386" ht="15.75" hidden="1" customHeight="1"/>
    <row r="387" ht="15.75" hidden="1" customHeight="1"/>
    <row r="388" ht="15.75" hidden="1" customHeight="1"/>
    <row r="389" ht="15.75" hidden="1" customHeight="1"/>
    <row r="390" ht="15.75" hidden="1" customHeight="1"/>
    <row r="391" ht="15.75" hidden="1" customHeight="1"/>
    <row r="392" ht="15.75" hidden="1" customHeight="1"/>
    <row r="393" ht="15.75" hidden="1" customHeight="1"/>
    <row r="394" ht="15.75" hidden="1" customHeight="1"/>
    <row r="395" ht="15.75" hidden="1" customHeight="1"/>
    <row r="396" ht="15.75" hidden="1" customHeight="1"/>
    <row r="397" ht="15.75" hidden="1" customHeight="1"/>
    <row r="398" ht="15.75" hidden="1" customHeight="1"/>
    <row r="399" ht="15.75" hidden="1" customHeight="1"/>
    <row r="400" ht="15.75" hidden="1" customHeight="1"/>
    <row r="401" ht="15.75" hidden="1" customHeight="1"/>
    <row r="402" ht="15.75" hidden="1" customHeight="1"/>
    <row r="403" ht="15.75" hidden="1" customHeight="1"/>
    <row r="404" ht="15.75" hidden="1" customHeight="1"/>
    <row r="405" ht="15.75" hidden="1" customHeight="1"/>
    <row r="406" ht="15.75" hidden="1" customHeight="1"/>
    <row r="407" ht="15.75" hidden="1" customHeight="1"/>
    <row r="408" ht="15.75" hidden="1" customHeight="1"/>
    <row r="409" ht="15.75" hidden="1" customHeight="1"/>
    <row r="410" ht="15.75" hidden="1" customHeight="1"/>
    <row r="411" ht="15.75" hidden="1" customHeight="1"/>
    <row r="412" ht="15.75" hidden="1" customHeight="1"/>
    <row r="413" ht="15.75" hidden="1" customHeight="1"/>
    <row r="414" ht="15.75" hidden="1" customHeight="1"/>
    <row r="415" ht="15.75" hidden="1" customHeight="1"/>
    <row r="416" ht="15.75" hidden="1" customHeight="1"/>
    <row r="417" ht="15.75" hidden="1" customHeight="1"/>
    <row r="418" ht="15.75" hidden="1" customHeight="1"/>
    <row r="419" ht="15.75" hidden="1" customHeight="1"/>
    <row r="420" ht="15.75" hidden="1" customHeight="1"/>
    <row r="421" ht="15.75" hidden="1" customHeight="1"/>
    <row r="422" ht="15.75" hidden="1" customHeight="1"/>
    <row r="423" ht="15.75" hidden="1" customHeight="1"/>
    <row r="424" ht="15.75" hidden="1" customHeight="1"/>
    <row r="425" ht="15.75" hidden="1" customHeight="1"/>
    <row r="426" ht="15.75" hidden="1" customHeight="1"/>
    <row r="427" ht="15.75" hidden="1" customHeight="1"/>
    <row r="428" ht="15.75" hidden="1" customHeight="1"/>
    <row r="429" ht="15.75" hidden="1" customHeight="1"/>
    <row r="430" ht="15.75" hidden="1" customHeight="1"/>
    <row r="431" ht="15.75" hidden="1" customHeight="1"/>
    <row r="432" ht="15.75" hidden="1" customHeight="1"/>
    <row r="433" ht="15.75" hidden="1" customHeight="1"/>
    <row r="434" ht="15.75" hidden="1" customHeight="1"/>
    <row r="435" ht="15.75" hidden="1" customHeight="1"/>
    <row r="436" ht="15.75" hidden="1" customHeight="1"/>
    <row r="437" ht="15.75" hidden="1" customHeight="1"/>
    <row r="438" ht="15.75" hidden="1" customHeight="1"/>
    <row r="439" ht="15.75" hidden="1" customHeight="1"/>
    <row r="440" ht="15.75" hidden="1" customHeight="1"/>
    <row r="441" ht="15.75" hidden="1" customHeight="1"/>
    <row r="442" ht="15.75" hidden="1" customHeight="1"/>
    <row r="443" ht="15.75" hidden="1" customHeight="1"/>
    <row r="444" ht="15.75" hidden="1" customHeight="1"/>
    <row r="445" ht="15.75" hidden="1" customHeight="1"/>
    <row r="446" ht="15.75" hidden="1" customHeight="1"/>
    <row r="447" ht="15.75" hidden="1" customHeight="1"/>
    <row r="448" ht="15.75" hidden="1" customHeight="1"/>
    <row r="449" ht="15.75" hidden="1" customHeight="1"/>
    <row r="450" ht="15.75" hidden="1" customHeight="1"/>
    <row r="451" ht="15.75" hidden="1" customHeight="1"/>
    <row r="452" ht="15.75" hidden="1" customHeight="1"/>
    <row r="453" ht="15.75" hidden="1" customHeight="1"/>
    <row r="454" ht="15.75" hidden="1" customHeight="1"/>
    <row r="455" ht="15.75" hidden="1" customHeight="1"/>
    <row r="456" ht="15.75" hidden="1" customHeight="1"/>
    <row r="457" ht="15.75" hidden="1" customHeight="1"/>
    <row r="458" ht="15.75" hidden="1" customHeight="1"/>
    <row r="459" ht="15.75" hidden="1" customHeight="1"/>
    <row r="460" ht="15.75" hidden="1" customHeight="1"/>
    <row r="461" ht="15.75" hidden="1" customHeight="1"/>
    <row r="462" ht="15.75" hidden="1" customHeight="1"/>
    <row r="463" ht="15.75" hidden="1" customHeight="1"/>
    <row r="464" ht="15.75" hidden="1" customHeight="1"/>
    <row r="465" ht="15.75" hidden="1" customHeight="1"/>
    <row r="466" ht="15.75" hidden="1" customHeight="1"/>
    <row r="467" ht="15.75" hidden="1" customHeight="1"/>
    <row r="468" ht="15.75" hidden="1" customHeight="1"/>
    <row r="469" ht="15.75" hidden="1" customHeight="1"/>
    <row r="470" ht="15.75" hidden="1" customHeight="1"/>
    <row r="471" ht="15.75" hidden="1" customHeight="1"/>
    <row r="472" ht="15.75" hidden="1" customHeight="1"/>
    <row r="473" ht="15.75" hidden="1" customHeight="1"/>
    <row r="474" ht="15.75" hidden="1" customHeight="1"/>
    <row r="475" ht="15.75" hidden="1" customHeight="1"/>
    <row r="476" ht="15.75" hidden="1" customHeight="1"/>
    <row r="477" ht="15.75" hidden="1" customHeight="1"/>
    <row r="478" ht="15.75" hidden="1" customHeight="1"/>
    <row r="479" ht="15.75" hidden="1" customHeight="1"/>
    <row r="480" ht="15.75" hidden="1" customHeight="1"/>
    <row r="481" ht="15.75" hidden="1" customHeight="1"/>
    <row r="482" ht="15.75" hidden="1" customHeight="1"/>
    <row r="483" ht="15.75" hidden="1" customHeight="1"/>
    <row r="484" ht="15.75" hidden="1" customHeight="1"/>
    <row r="485" ht="15.75" hidden="1" customHeight="1"/>
    <row r="486" ht="15.75" hidden="1" customHeight="1"/>
    <row r="487" ht="15.75" hidden="1" customHeight="1"/>
    <row r="488" ht="15.75" hidden="1" customHeight="1"/>
    <row r="489" ht="15.75" hidden="1" customHeight="1"/>
    <row r="490" ht="15.75" hidden="1" customHeight="1"/>
    <row r="491" ht="15.75" hidden="1" customHeight="1"/>
    <row r="492" ht="15.75" hidden="1" customHeight="1"/>
    <row r="493" ht="15.75" hidden="1" customHeight="1"/>
    <row r="494" ht="15.75" hidden="1" customHeight="1"/>
    <row r="495" ht="15.75" hidden="1" customHeight="1"/>
    <row r="496" ht="15.75" hidden="1" customHeight="1"/>
    <row r="497" ht="15.75" hidden="1" customHeight="1"/>
    <row r="498" ht="15.75" hidden="1" customHeight="1"/>
    <row r="499" ht="15.75" hidden="1" customHeight="1"/>
    <row r="500" ht="15.75" hidden="1" customHeight="1"/>
    <row r="501" ht="15.75" hidden="1" customHeight="1"/>
    <row r="502" ht="15.75" hidden="1" customHeight="1"/>
    <row r="503" ht="15.75" hidden="1" customHeight="1"/>
    <row r="504" ht="15.75" hidden="1" customHeight="1"/>
    <row r="505" ht="15.75" hidden="1" customHeight="1"/>
    <row r="506" ht="15.75" hidden="1" customHeight="1"/>
    <row r="507" ht="15.75" hidden="1" customHeight="1"/>
    <row r="508" ht="15.75" hidden="1" customHeight="1"/>
    <row r="509" ht="15.75" hidden="1" customHeight="1"/>
    <row r="510" ht="15.75" hidden="1" customHeight="1"/>
    <row r="511" ht="15.75" hidden="1" customHeight="1"/>
    <row r="512" ht="15.75" hidden="1" customHeight="1"/>
    <row r="513" ht="15.75" hidden="1" customHeight="1"/>
    <row r="514" ht="15.75" hidden="1" customHeight="1"/>
    <row r="515" ht="15.75" hidden="1" customHeight="1"/>
    <row r="516" ht="15.75" hidden="1" customHeight="1"/>
    <row r="517" ht="15.75" hidden="1" customHeight="1"/>
    <row r="518" ht="15.75" hidden="1" customHeight="1"/>
    <row r="519" ht="15.75" hidden="1" customHeight="1"/>
    <row r="520" ht="15.75" hidden="1" customHeight="1"/>
    <row r="521" ht="15.75" hidden="1" customHeight="1"/>
    <row r="522" ht="15.75" hidden="1" customHeight="1"/>
    <row r="523" ht="15.75" hidden="1" customHeight="1"/>
    <row r="524" ht="15.75" hidden="1" customHeight="1"/>
    <row r="525" ht="15.75" hidden="1" customHeight="1"/>
    <row r="526" ht="15.75" hidden="1" customHeight="1"/>
    <row r="527" ht="15.75" hidden="1" customHeight="1"/>
    <row r="528" ht="15.75" hidden="1" customHeight="1"/>
    <row r="529" ht="15.75" hidden="1" customHeight="1"/>
    <row r="530" ht="15.75" hidden="1" customHeight="1"/>
    <row r="531" ht="15.75" hidden="1" customHeight="1"/>
    <row r="532" ht="15.75" hidden="1" customHeight="1"/>
    <row r="533" ht="15.75" hidden="1" customHeight="1"/>
    <row r="534" ht="15.75" hidden="1" customHeight="1"/>
    <row r="535" ht="15.75" hidden="1" customHeight="1"/>
    <row r="536" ht="15.75" hidden="1" customHeight="1"/>
    <row r="537" ht="15.75" hidden="1" customHeight="1"/>
    <row r="538" ht="15.75" hidden="1" customHeight="1"/>
    <row r="539" ht="15.75" hidden="1" customHeight="1"/>
    <row r="540" ht="15.75" hidden="1" customHeight="1"/>
    <row r="541" ht="15.75" hidden="1" customHeight="1"/>
    <row r="542" ht="15.75" hidden="1" customHeight="1"/>
    <row r="543" ht="15.75" hidden="1" customHeight="1"/>
    <row r="544" ht="15.75" hidden="1" customHeight="1"/>
    <row r="545" ht="15.75" hidden="1" customHeight="1"/>
    <row r="546" ht="15.75" hidden="1" customHeight="1"/>
    <row r="547" ht="15.75" hidden="1" customHeight="1"/>
    <row r="548" ht="15.75" hidden="1" customHeight="1"/>
    <row r="549" ht="15.75" hidden="1" customHeight="1"/>
    <row r="550" ht="15.75" hidden="1" customHeight="1"/>
    <row r="551" ht="15.75" hidden="1" customHeight="1"/>
    <row r="552" ht="15.75" hidden="1" customHeight="1"/>
    <row r="553" ht="15.75" hidden="1" customHeight="1"/>
    <row r="554" ht="15.75" hidden="1" customHeight="1"/>
    <row r="555" ht="15.75" hidden="1" customHeight="1"/>
    <row r="556" ht="15.75" hidden="1" customHeight="1"/>
    <row r="557" ht="15.75" hidden="1" customHeight="1"/>
    <row r="558" ht="15.75" hidden="1" customHeight="1"/>
    <row r="559" ht="15.75" hidden="1" customHeight="1"/>
    <row r="560" ht="15.75" hidden="1" customHeight="1"/>
    <row r="561" ht="15.75" hidden="1" customHeight="1"/>
    <row r="562" ht="15.75" hidden="1" customHeight="1"/>
    <row r="563" ht="15.75" hidden="1" customHeight="1"/>
    <row r="564" ht="15.75" hidden="1" customHeight="1"/>
    <row r="565" ht="15.75" hidden="1" customHeight="1"/>
    <row r="566" ht="15.75" hidden="1" customHeight="1"/>
    <row r="567" ht="15.75" hidden="1" customHeight="1"/>
    <row r="568" ht="15.75" hidden="1" customHeight="1"/>
    <row r="569" ht="15.75" hidden="1" customHeight="1"/>
    <row r="570" ht="15.75" hidden="1" customHeight="1"/>
    <row r="571" ht="15.75" hidden="1" customHeight="1"/>
    <row r="572" ht="15.75" hidden="1" customHeight="1"/>
    <row r="573" ht="15.75" hidden="1" customHeight="1"/>
    <row r="574" ht="15.75" hidden="1" customHeight="1"/>
    <row r="575" ht="15.75" hidden="1" customHeight="1"/>
    <row r="576" ht="15.75" hidden="1" customHeight="1"/>
    <row r="577" ht="15.75" hidden="1" customHeight="1"/>
    <row r="578" ht="15.75" hidden="1" customHeight="1"/>
    <row r="579" ht="15.75" hidden="1" customHeight="1"/>
    <row r="580" ht="15.75" hidden="1" customHeight="1"/>
    <row r="581" ht="15.75" hidden="1" customHeight="1"/>
    <row r="582" ht="15.75" hidden="1" customHeight="1"/>
    <row r="583" ht="15.75" hidden="1" customHeight="1"/>
    <row r="584" ht="15.75" hidden="1" customHeight="1"/>
    <row r="585" ht="15.75" hidden="1" customHeight="1"/>
    <row r="586" ht="15.75" hidden="1" customHeight="1"/>
    <row r="587" ht="15.75" hidden="1" customHeight="1"/>
    <row r="588" ht="15.75" hidden="1" customHeight="1"/>
    <row r="589" ht="15.75" hidden="1" customHeight="1"/>
    <row r="590" ht="15.75" hidden="1" customHeight="1"/>
    <row r="591" ht="15.75" hidden="1" customHeight="1"/>
    <row r="592" ht="15.75" hidden="1" customHeight="1"/>
    <row r="593" ht="15.75" hidden="1" customHeight="1"/>
    <row r="594" ht="15.75" hidden="1" customHeight="1"/>
    <row r="595" ht="15.75" hidden="1" customHeight="1"/>
    <row r="596" ht="15.75" hidden="1" customHeight="1"/>
    <row r="597" ht="15.75" hidden="1" customHeight="1"/>
    <row r="598" ht="15.75" hidden="1" customHeight="1"/>
    <row r="599" ht="15.75" hidden="1" customHeight="1"/>
    <row r="600" ht="15.75" hidden="1" customHeight="1"/>
    <row r="601" ht="15.75" hidden="1" customHeight="1"/>
    <row r="602" ht="15.75" hidden="1" customHeight="1"/>
    <row r="603" ht="15.75" hidden="1" customHeight="1"/>
    <row r="604" ht="15.75" hidden="1" customHeight="1"/>
    <row r="605" ht="15.75" hidden="1" customHeight="1"/>
    <row r="606" ht="15.75" hidden="1" customHeight="1"/>
    <row r="607" ht="15.75" hidden="1" customHeight="1"/>
    <row r="608" ht="15.75" hidden="1" customHeight="1"/>
    <row r="609" ht="15.75" hidden="1" customHeight="1"/>
    <row r="610" ht="15.75" hidden="1" customHeight="1"/>
    <row r="611" ht="15.75" hidden="1" customHeight="1"/>
    <row r="612" ht="15.75" hidden="1" customHeight="1"/>
    <row r="613" ht="15.75" hidden="1" customHeight="1"/>
    <row r="614" ht="15.75" hidden="1" customHeight="1"/>
    <row r="615" ht="15.75" hidden="1" customHeight="1"/>
    <row r="616" ht="15.75" hidden="1" customHeight="1"/>
    <row r="617" ht="15.75" hidden="1" customHeight="1"/>
    <row r="618" ht="15.75" hidden="1" customHeight="1"/>
    <row r="619" ht="15.75" hidden="1" customHeight="1"/>
    <row r="620" ht="15.75" hidden="1" customHeight="1"/>
    <row r="621" ht="15.75" hidden="1" customHeight="1"/>
    <row r="622" ht="15.75" hidden="1" customHeight="1"/>
    <row r="623" ht="15.75" hidden="1" customHeight="1"/>
    <row r="624" ht="15.75" hidden="1" customHeight="1"/>
    <row r="625" ht="15.75" hidden="1" customHeight="1"/>
    <row r="626" ht="15.75" hidden="1" customHeight="1"/>
    <row r="627" ht="15.75" hidden="1" customHeight="1"/>
    <row r="628" ht="15.75" hidden="1" customHeight="1"/>
    <row r="629" ht="15.75" hidden="1" customHeight="1"/>
    <row r="630" ht="15.75" hidden="1" customHeight="1"/>
    <row r="631" ht="15.75" hidden="1" customHeight="1"/>
    <row r="632" ht="15.75" hidden="1" customHeight="1"/>
    <row r="633" ht="15.75" hidden="1" customHeight="1"/>
    <row r="634" ht="15.75" hidden="1" customHeight="1"/>
    <row r="635" ht="15.75" hidden="1" customHeight="1"/>
    <row r="636" ht="15.75" hidden="1" customHeight="1"/>
    <row r="637" ht="15.75" hidden="1" customHeight="1"/>
    <row r="638" ht="15.75" hidden="1" customHeight="1"/>
    <row r="639" ht="15.75" hidden="1" customHeight="1"/>
    <row r="640" ht="15.75" hidden="1" customHeight="1"/>
    <row r="641" ht="15.75" hidden="1" customHeight="1"/>
    <row r="642" ht="15.75" hidden="1" customHeight="1"/>
    <row r="643" ht="15.75" hidden="1" customHeight="1"/>
    <row r="644" ht="15.75" hidden="1" customHeight="1"/>
    <row r="645" ht="15.75" hidden="1" customHeight="1"/>
    <row r="646" ht="15.75" hidden="1" customHeight="1"/>
    <row r="647" ht="15.75" hidden="1" customHeight="1"/>
    <row r="648" ht="15.75" hidden="1" customHeight="1"/>
    <row r="649" ht="15.75" hidden="1" customHeight="1"/>
    <row r="650" ht="15.75" hidden="1" customHeight="1"/>
    <row r="651" ht="15.75" hidden="1" customHeight="1"/>
    <row r="652" ht="15.75" hidden="1" customHeight="1"/>
    <row r="653" ht="15.75" hidden="1" customHeight="1"/>
    <row r="654" ht="15.75" hidden="1" customHeight="1"/>
    <row r="655" ht="15.75" hidden="1" customHeight="1"/>
    <row r="656" ht="15.75" hidden="1" customHeight="1"/>
    <row r="657" ht="15.75" hidden="1" customHeight="1"/>
    <row r="658" ht="15.75" hidden="1" customHeight="1"/>
    <row r="659" ht="15.75" hidden="1" customHeight="1"/>
    <row r="660" ht="15.75" hidden="1" customHeight="1"/>
    <row r="661" ht="15.75" hidden="1" customHeight="1"/>
    <row r="662" ht="15.75" hidden="1" customHeight="1"/>
    <row r="663" ht="15.75" hidden="1" customHeight="1"/>
    <row r="664" ht="15.75" hidden="1" customHeight="1"/>
    <row r="665" ht="15.75" hidden="1" customHeight="1"/>
    <row r="666" ht="15.75" hidden="1" customHeight="1"/>
    <row r="667" ht="15.75" hidden="1" customHeight="1"/>
    <row r="668" ht="15.75" hidden="1" customHeight="1"/>
    <row r="669" ht="15.75" hidden="1" customHeight="1"/>
    <row r="670" ht="15.75" hidden="1" customHeight="1"/>
    <row r="671" ht="15.75" hidden="1" customHeight="1"/>
    <row r="672" ht="15.75" hidden="1" customHeight="1"/>
    <row r="673" ht="15.75" hidden="1" customHeight="1"/>
    <row r="674" ht="15.75" hidden="1" customHeight="1"/>
    <row r="675" ht="15.75" hidden="1" customHeight="1"/>
    <row r="676" ht="15.75" hidden="1" customHeight="1"/>
    <row r="677" ht="15.75" hidden="1" customHeight="1"/>
    <row r="678" ht="15.75" hidden="1" customHeight="1"/>
    <row r="679" ht="15.75" hidden="1" customHeight="1"/>
    <row r="680" ht="15.75" hidden="1" customHeight="1"/>
    <row r="681" ht="15.75" hidden="1" customHeight="1"/>
    <row r="682" ht="15.75" hidden="1" customHeight="1"/>
    <row r="683" ht="15.75" hidden="1" customHeight="1"/>
    <row r="684" ht="15.75" hidden="1" customHeight="1"/>
    <row r="685" ht="15.75" hidden="1" customHeight="1"/>
    <row r="686" ht="15.75" hidden="1" customHeight="1"/>
    <row r="687" ht="15.75" hidden="1" customHeight="1"/>
    <row r="688" ht="15.75" hidden="1" customHeight="1"/>
    <row r="689" ht="15.75" hidden="1" customHeight="1"/>
    <row r="690" ht="15.75" hidden="1" customHeight="1"/>
    <row r="691" ht="15.75" hidden="1" customHeight="1"/>
    <row r="692" ht="15.75" hidden="1" customHeight="1"/>
    <row r="693" ht="15.75" hidden="1" customHeight="1"/>
    <row r="694" ht="15.75" hidden="1" customHeight="1"/>
    <row r="695" ht="15.75" hidden="1" customHeight="1"/>
    <row r="696" ht="15.75" hidden="1" customHeight="1"/>
    <row r="697" ht="15.75" hidden="1" customHeight="1"/>
    <row r="698" ht="15.75" hidden="1" customHeight="1"/>
    <row r="699" ht="15.75" hidden="1" customHeight="1"/>
    <row r="700" ht="15.75" hidden="1" customHeight="1"/>
    <row r="701" ht="15.75" hidden="1" customHeight="1"/>
    <row r="702" ht="15.75" hidden="1" customHeight="1"/>
    <row r="703" ht="15.75" hidden="1" customHeight="1"/>
    <row r="704" ht="15.75" hidden="1" customHeight="1"/>
    <row r="705" ht="15.75" hidden="1" customHeight="1"/>
    <row r="706" ht="15.75" hidden="1" customHeight="1"/>
    <row r="707" ht="15.75" hidden="1" customHeight="1"/>
    <row r="708" ht="15.75" hidden="1" customHeight="1"/>
    <row r="709" ht="15.75" hidden="1" customHeight="1"/>
    <row r="710" ht="15.75" hidden="1" customHeight="1"/>
    <row r="711" ht="15.75" hidden="1" customHeight="1"/>
    <row r="712" ht="15.75" hidden="1" customHeight="1"/>
    <row r="713" ht="15.75" hidden="1" customHeight="1"/>
    <row r="714" ht="15.75" hidden="1" customHeight="1"/>
    <row r="715" ht="15.75" hidden="1" customHeight="1"/>
    <row r="716" ht="15.75" hidden="1" customHeight="1"/>
    <row r="717" ht="15.75" hidden="1" customHeight="1"/>
    <row r="718" ht="15.75" hidden="1" customHeight="1"/>
    <row r="719" ht="15.75" hidden="1" customHeight="1"/>
    <row r="720" ht="15.75" hidden="1" customHeight="1"/>
    <row r="721" ht="15.75" hidden="1" customHeight="1"/>
    <row r="722" ht="15.75" hidden="1" customHeight="1"/>
    <row r="723" ht="15.75" hidden="1" customHeight="1"/>
    <row r="724" ht="15.75" hidden="1" customHeight="1"/>
    <row r="725" ht="15.75" hidden="1" customHeight="1"/>
    <row r="726" ht="15.75" hidden="1" customHeight="1"/>
    <row r="727" ht="15.75" hidden="1" customHeight="1"/>
    <row r="728" ht="15.75" hidden="1" customHeight="1"/>
    <row r="729" ht="15.75" hidden="1" customHeight="1"/>
    <row r="730" ht="15.75" hidden="1" customHeight="1"/>
    <row r="731" ht="15.75" hidden="1" customHeight="1"/>
    <row r="732" ht="15.75" hidden="1" customHeight="1"/>
    <row r="733" ht="15.75" hidden="1" customHeight="1"/>
    <row r="734" ht="15.75" hidden="1" customHeight="1"/>
    <row r="735" ht="15.75" hidden="1" customHeight="1"/>
    <row r="736" ht="15.75" hidden="1" customHeight="1"/>
    <row r="737" ht="15.75" hidden="1" customHeight="1"/>
    <row r="738" ht="15.75" hidden="1" customHeight="1"/>
    <row r="739" ht="15.75" hidden="1" customHeight="1"/>
    <row r="740" ht="15.75" hidden="1" customHeight="1"/>
    <row r="741" ht="15.75" hidden="1" customHeight="1"/>
    <row r="742" ht="15.75" hidden="1" customHeight="1"/>
    <row r="743" ht="15.75" hidden="1" customHeight="1"/>
    <row r="744" ht="15.75" hidden="1" customHeight="1"/>
    <row r="745" ht="15.75" hidden="1" customHeight="1"/>
    <row r="746" ht="15.75" hidden="1" customHeight="1"/>
    <row r="747" ht="15.75" hidden="1" customHeight="1"/>
    <row r="748" ht="15.75" hidden="1" customHeight="1"/>
    <row r="749" ht="15.75" hidden="1" customHeight="1"/>
    <row r="750" ht="15.75" hidden="1" customHeight="1"/>
    <row r="751" ht="15.75" hidden="1" customHeight="1"/>
    <row r="752" ht="15.75" hidden="1" customHeight="1"/>
    <row r="753" ht="15.75" hidden="1" customHeight="1"/>
    <row r="754" ht="15.75" hidden="1" customHeight="1"/>
    <row r="755" ht="15.75" hidden="1" customHeight="1"/>
    <row r="756" ht="15.75" hidden="1" customHeight="1"/>
    <row r="757" ht="15.75" hidden="1" customHeight="1"/>
    <row r="758" ht="15.75" hidden="1" customHeight="1"/>
    <row r="759" ht="15.75" hidden="1" customHeight="1"/>
    <row r="760" ht="15.75" hidden="1" customHeight="1"/>
    <row r="761" ht="15.75" hidden="1" customHeight="1"/>
    <row r="762" ht="15.75" hidden="1" customHeight="1"/>
    <row r="763" ht="15.75" hidden="1" customHeight="1"/>
    <row r="764" ht="15.75" hidden="1" customHeight="1"/>
    <row r="765" ht="15.75" hidden="1" customHeight="1"/>
    <row r="766" ht="15.75" hidden="1" customHeight="1"/>
    <row r="767" ht="15.75" hidden="1" customHeight="1"/>
    <row r="768" ht="15.75" hidden="1" customHeight="1"/>
    <row r="769" ht="15.75" hidden="1" customHeight="1"/>
    <row r="770" ht="15.75" hidden="1" customHeight="1"/>
    <row r="771" ht="15.75" hidden="1" customHeight="1"/>
    <row r="772" ht="15.75" hidden="1" customHeight="1"/>
    <row r="773" ht="15.75" hidden="1" customHeight="1"/>
    <row r="774" ht="15.75" hidden="1" customHeight="1"/>
    <row r="775" ht="15.75" hidden="1" customHeight="1"/>
    <row r="776" ht="15.75" hidden="1" customHeight="1"/>
    <row r="777" ht="15.75" hidden="1" customHeight="1"/>
    <row r="778" ht="15.75" hidden="1" customHeight="1"/>
    <row r="779" ht="15.75" hidden="1" customHeight="1"/>
    <row r="780" ht="15.75" hidden="1" customHeight="1"/>
    <row r="781" ht="15.75" hidden="1" customHeight="1"/>
    <row r="782" ht="15.75" hidden="1" customHeight="1"/>
    <row r="783" ht="15.75" hidden="1" customHeight="1"/>
    <row r="784" ht="15.75" hidden="1" customHeight="1"/>
    <row r="785" ht="15.75" hidden="1" customHeight="1"/>
    <row r="786" ht="15.75" hidden="1" customHeight="1"/>
    <row r="787" ht="15.75" hidden="1" customHeight="1"/>
    <row r="788" ht="15.75" hidden="1" customHeight="1"/>
    <row r="789" ht="15.75" hidden="1" customHeight="1"/>
    <row r="790" ht="15.75" hidden="1" customHeight="1"/>
    <row r="791" ht="15.75" hidden="1" customHeight="1"/>
    <row r="792" ht="15.75" hidden="1" customHeight="1"/>
    <row r="793" ht="15.75" hidden="1" customHeight="1"/>
    <row r="794" ht="15.75" hidden="1" customHeight="1"/>
    <row r="795" ht="15.75" hidden="1" customHeight="1"/>
    <row r="796" ht="15.75" hidden="1" customHeight="1"/>
    <row r="797" ht="15.75" hidden="1" customHeight="1"/>
    <row r="798" ht="15.75" hidden="1" customHeight="1"/>
    <row r="799" ht="15.75" hidden="1" customHeight="1"/>
    <row r="800" ht="15.75" hidden="1" customHeight="1"/>
    <row r="801" ht="15.75" hidden="1" customHeight="1"/>
    <row r="802" ht="15.75" hidden="1" customHeight="1"/>
    <row r="803" ht="15.75" hidden="1" customHeight="1"/>
    <row r="804" ht="15.75" hidden="1" customHeight="1"/>
    <row r="805" ht="15.75" hidden="1" customHeight="1"/>
    <row r="806" ht="15.75" hidden="1" customHeight="1"/>
    <row r="807" ht="15.75" hidden="1" customHeight="1"/>
    <row r="808" ht="15.75" hidden="1" customHeight="1"/>
    <row r="809" ht="15.75" hidden="1" customHeight="1"/>
    <row r="810" ht="15.75" hidden="1" customHeight="1"/>
    <row r="811" ht="15.75" hidden="1" customHeight="1"/>
    <row r="812" ht="15.75" hidden="1" customHeight="1"/>
    <row r="813" ht="15.75" hidden="1" customHeight="1"/>
    <row r="814" ht="15.75" hidden="1" customHeight="1"/>
    <row r="815" ht="15.75" hidden="1" customHeight="1"/>
    <row r="816" ht="15.75" hidden="1" customHeight="1"/>
    <row r="817" ht="15.75" hidden="1" customHeight="1"/>
    <row r="818" ht="15.75" hidden="1" customHeight="1"/>
    <row r="819" ht="15.75" hidden="1" customHeight="1"/>
    <row r="820" ht="15.75" hidden="1" customHeight="1"/>
    <row r="821" ht="15.75" hidden="1" customHeight="1"/>
    <row r="822" ht="15.75" hidden="1" customHeight="1"/>
    <row r="823" ht="15.75" hidden="1" customHeight="1"/>
    <row r="824" ht="15.75" hidden="1" customHeight="1"/>
    <row r="825" ht="15.75" hidden="1" customHeight="1"/>
    <row r="826" ht="15.75" hidden="1" customHeight="1"/>
    <row r="827" ht="15.75" hidden="1" customHeight="1"/>
    <row r="828" ht="15.75" hidden="1" customHeight="1"/>
    <row r="829" ht="15.75" hidden="1" customHeight="1"/>
    <row r="830" ht="15.75" hidden="1" customHeight="1"/>
    <row r="831" ht="15.75" hidden="1" customHeight="1"/>
    <row r="832" ht="15.75" hidden="1" customHeight="1"/>
    <row r="833" ht="15.75" hidden="1" customHeight="1"/>
    <row r="834" ht="15.75" hidden="1" customHeight="1"/>
    <row r="835" ht="15.75" hidden="1" customHeight="1"/>
    <row r="836" ht="15.75" hidden="1" customHeight="1"/>
    <row r="837" ht="15.75" hidden="1" customHeight="1"/>
    <row r="838" ht="15.75" hidden="1" customHeight="1"/>
    <row r="839" ht="15.75" hidden="1" customHeight="1"/>
    <row r="840" ht="15.75" hidden="1" customHeight="1"/>
    <row r="841" ht="15.75" hidden="1" customHeight="1"/>
    <row r="842" ht="15.75" hidden="1" customHeight="1"/>
    <row r="843" ht="15.75" hidden="1" customHeight="1"/>
    <row r="844" ht="15.75" hidden="1" customHeight="1"/>
    <row r="845" ht="15.75" hidden="1" customHeight="1"/>
    <row r="846" ht="15.75" hidden="1" customHeight="1"/>
    <row r="847" ht="15.75" hidden="1" customHeight="1"/>
    <row r="848" ht="15.75" hidden="1" customHeight="1"/>
    <row r="849" ht="15.75" hidden="1" customHeight="1"/>
    <row r="850" ht="15.75" hidden="1" customHeight="1"/>
    <row r="851" ht="15.75" hidden="1" customHeight="1"/>
    <row r="852" ht="15.75" hidden="1" customHeight="1"/>
    <row r="853" ht="15.75" hidden="1" customHeight="1"/>
    <row r="854" ht="15.75" hidden="1" customHeight="1"/>
    <row r="855" ht="15.75" hidden="1" customHeight="1"/>
    <row r="856" ht="15.75" hidden="1" customHeight="1"/>
    <row r="857" ht="15.75" hidden="1" customHeight="1"/>
    <row r="858" ht="15.75" hidden="1" customHeight="1"/>
    <row r="859" ht="15.75" hidden="1" customHeight="1"/>
    <row r="860" ht="15.75" hidden="1" customHeight="1"/>
    <row r="861" ht="15.75" hidden="1" customHeight="1"/>
    <row r="862" ht="15.75" hidden="1" customHeight="1"/>
    <row r="863" ht="15.75" hidden="1" customHeight="1"/>
    <row r="864" ht="15.75" hidden="1" customHeight="1"/>
    <row r="865" ht="15.75" hidden="1" customHeight="1"/>
    <row r="866" ht="15.75" hidden="1" customHeight="1"/>
    <row r="867" ht="15.75" hidden="1" customHeight="1"/>
    <row r="868" ht="15.75" hidden="1" customHeight="1"/>
    <row r="869" ht="15.75" hidden="1" customHeight="1"/>
    <row r="870" ht="15.75" hidden="1" customHeight="1"/>
    <row r="871" ht="15.75" hidden="1" customHeight="1"/>
    <row r="872" ht="15.75" hidden="1" customHeight="1"/>
    <row r="873" ht="15.75" hidden="1" customHeight="1"/>
    <row r="874" ht="15.75" hidden="1" customHeight="1"/>
    <row r="875" ht="15.75" hidden="1" customHeight="1"/>
    <row r="876" ht="15.75" hidden="1" customHeight="1"/>
    <row r="877" ht="15.75" hidden="1" customHeight="1"/>
    <row r="878" ht="15.75" hidden="1" customHeight="1"/>
    <row r="879" ht="15.75" hidden="1" customHeight="1"/>
    <row r="880" ht="15.75" hidden="1" customHeight="1"/>
    <row r="881" ht="15.75" hidden="1" customHeight="1"/>
    <row r="882" ht="15.75" hidden="1" customHeight="1"/>
    <row r="883" ht="15.75" hidden="1" customHeight="1"/>
    <row r="884" ht="15.75" hidden="1" customHeight="1"/>
    <row r="885" ht="15.75" hidden="1" customHeight="1"/>
    <row r="886" ht="15.75" hidden="1" customHeight="1"/>
    <row r="887" ht="15.75" hidden="1" customHeight="1"/>
    <row r="888" ht="15.75" hidden="1" customHeight="1"/>
    <row r="889" ht="15.75" hidden="1" customHeight="1"/>
    <row r="890" ht="15.75" hidden="1" customHeight="1"/>
    <row r="891" ht="15.75" hidden="1" customHeight="1"/>
    <row r="892" ht="15.75" hidden="1" customHeight="1"/>
    <row r="893" ht="15.75" hidden="1" customHeight="1"/>
    <row r="894" ht="15.75" hidden="1" customHeight="1"/>
    <row r="895" ht="15.75" hidden="1" customHeight="1"/>
    <row r="896" ht="15.75" hidden="1" customHeight="1"/>
    <row r="897" ht="15.75" hidden="1" customHeight="1"/>
    <row r="898" ht="15.75" hidden="1" customHeight="1"/>
    <row r="899" ht="15.75" hidden="1" customHeight="1"/>
    <row r="900" ht="15.75" hidden="1" customHeight="1"/>
    <row r="901" ht="15.75" hidden="1" customHeight="1"/>
    <row r="902" ht="15.75" hidden="1" customHeight="1"/>
    <row r="903" ht="15.75" hidden="1" customHeight="1"/>
    <row r="904" ht="15.75" hidden="1" customHeight="1"/>
    <row r="905" ht="15.75" hidden="1" customHeight="1"/>
    <row r="906" ht="15.75" hidden="1" customHeight="1"/>
    <row r="907" ht="15.75" hidden="1" customHeight="1"/>
    <row r="908" ht="15.75" hidden="1" customHeight="1"/>
    <row r="909" ht="15.75" hidden="1" customHeight="1"/>
    <row r="910" ht="15.75" hidden="1" customHeight="1"/>
    <row r="911" ht="15.75" hidden="1" customHeight="1"/>
    <row r="912" ht="15.75" hidden="1" customHeight="1"/>
    <row r="913" ht="15.75" hidden="1" customHeight="1"/>
    <row r="914" ht="15.75" hidden="1" customHeight="1"/>
    <row r="915" ht="15.75" hidden="1" customHeight="1"/>
    <row r="916" ht="15.75" hidden="1" customHeight="1"/>
    <row r="917" ht="15.75" hidden="1" customHeight="1"/>
    <row r="918" ht="15.75" hidden="1" customHeight="1"/>
    <row r="919" ht="15.75" hidden="1" customHeight="1"/>
    <row r="920" ht="15.75" hidden="1" customHeight="1"/>
    <row r="921" ht="15.75" hidden="1" customHeight="1"/>
    <row r="922" ht="15.75" hidden="1" customHeight="1"/>
    <row r="923" ht="15.75" hidden="1" customHeight="1"/>
    <row r="924" ht="15.75" hidden="1" customHeight="1"/>
    <row r="925" ht="15.75" hidden="1" customHeight="1"/>
    <row r="926" ht="15.75" hidden="1" customHeight="1"/>
    <row r="927" ht="15.75" hidden="1" customHeight="1"/>
    <row r="928" ht="15.75" hidden="1" customHeight="1"/>
    <row r="929" ht="15.75" hidden="1" customHeight="1"/>
    <row r="930" ht="15.75" hidden="1" customHeight="1"/>
    <row r="931" ht="15.75" hidden="1" customHeight="1"/>
    <row r="932" ht="15.75" hidden="1" customHeight="1"/>
    <row r="933" ht="15.75" hidden="1" customHeight="1"/>
    <row r="934" ht="15.75" hidden="1" customHeight="1"/>
    <row r="935" ht="15.75" hidden="1" customHeight="1"/>
    <row r="936" ht="15.75" hidden="1" customHeight="1"/>
    <row r="937" ht="15.75" hidden="1" customHeight="1"/>
    <row r="938" ht="15.75" hidden="1" customHeight="1"/>
    <row r="939" ht="15.75" hidden="1" customHeight="1"/>
    <row r="940" ht="15.75" hidden="1" customHeight="1"/>
    <row r="941" ht="15.75" hidden="1" customHeight="1"/>
    <row r="942" ht="15.75" hidden="1" customHeight="1"/>
    <row r="943" ht="15.75" hidden="1" customHeight="1"/>
    <row r="944" ht="15.75" hidden="1" customHeight="1"/>
    <row r="945" ht="15.75" hidden="1" customHeight="1"/>
    <row r="946" ht="15.75" hidden="1" customHeight="1"/>
    <row r="947" ht="15.75" hidden="1" customHeight="1"/>
    <row r="948" ht="15.75" hidden="1" customHeight="1"/>
    <row r="949" ht="15.75" hidden="1" customHeight="1"/>
    <row r="950" ht="15.75" hidden="1" customHeight="1"/>
    <row r="951" ht="15.75" hidden="1" customHeight="1"/>
    <row r="952" ht="15.75" hidden="1" customHeight="1"/>
    <row r="953" ht="15.75" hidden="1" customHeight="1"/>
    <row r="954" ht="15.75" hidden="1" customHeight="1"/>
    <row r="955" ht="15.75" hidden="1" customHeight="1"/>
    <row r="956" ht="15.75" hidden="1" customHeight="1"/>
    <row r="957" ht="15.75" hidden="1" customHeight="1"/>
    <row r="958" ht="15.75" hidden="1" customHeight="1"/>
    <row r="959" ht="15.75" hidden="1" customHeight="1"/>
    <row r="960" ht="15.75" hidden="1" customHeight="1"/>
    <row r="961" ht="15.75" hidden="1" customHeight="1"/>
    <row r="962" ht="15.75" hidden="1" customHeight="1"/>
    <row r="963" ht="15.75" hidden="1" customHeight="1"/>
    <row r="964" ht="15.75" hidden="1" customHeight="1"/>
    <row r="965" ht="15.75" hidden="1" customHeight="1"/>
    <row r="966" ht="15.75" hidden="1" customHeight="1"/>
    <row r="967" ht="15.75" hidden="1" customHeight="1"/>
    <row r="968" ht="15.75" hidden="1" customHeight="1"/>
    <row r="969" ht="15.75" hidden="1" customHeight="1"/>
    <row r="970" ht="15.75" hidden="1" customHeight="1"/>
    <row r="971" ht="15.75" hidden="1" customHeight="1"/>
    <row r="972" ht="15.75" hidden="1" customHeight="1"/>
    <row r="973" ht="15.75" hidden="1" customHeight="1"/>
    <row r="974" ht="15.75" hidden="1" customHeight="1"/>
    <row r="975" ht="15.75" hidden="1" customHeight="1"/>
    <row r="976" ht="15.75" hidden="1" customHeight="1"/>
    <row r="977" ht="15.75" hidden="1" customHeight="1"/>
    <row r="978" ht="15.75" hidden="1" customHeight="1"/>
    <row r="979" ht="15.75" hidden="1" customHeight="1"/>
    <row r="980" ht="15.75" hidden="1" customHeight="1"/>
    <row r="981" ht="15.75" hidden="1" customHeight="1"/>
    <row r="982" ht="15.75" hidden="1" customHeight="1"/>
    <row r="983" ht="15.75" hidden="1" customHeight="1"/>
    <row r="984" ht="15.75" hidden="1" customHeight="1"/>
    <row r="985" ht="15.75" hidden="1" customHeight="1"/>
    <row r="986" ht="15.75" hidden="1" customHeight="1"/>
    <row r="987" ht="15.75" hidden="1" customHeight="1"/>
    <row r="988" ht="15.75" hidden="1" customHeight="1"/>
    <row r="989" ht="15.75" hidden="1" customHeight="1"/>
    <row r="990" ht="15.75" hidden="1" customHeight="1"/>
    <row r="991" ht="15.75" hidden="1" customHeight="1"/>
    <row r="992" ht="15.75" hidden="1" customHeight="1"/>
    <row r="993" ht="15.75" hidden="1" customHeight="1"/>
    <row r="994" ht="15.75" hidden="1" customHeight="1"/>
    <row r="995" ht="15.75" hidden="1" customHeight="1"/>
    <row r="996" ht="15.75" hidden="1" customHeight="1"/>
    <row r="997" ht="15.75" hidden="1" customHeight="1"/>
    <row r="998" ht="15.75" hidden="1" customHeight="1"/>
    <row r="999" ht="15.75" hidden="1" customHeight="1"/>
    <row r="1000" ht="15.75" hidden="1" customHeight="1"/>
    <row r="1001" ht="15.75" hidden="1" customHeight="1"/>
    <row r="1002" ht="15.75" hidden="1" customHeight="1"/>
    <row r="1003" ht="15.75" hidden="1" customHeight="1"/>
    <row r="1004" ht="15.75" hidden="1" customHeight="1"/>
    <row r="1005" ht="15.75" hidden="1" customHeight="1"/>
    <row r="1006" ht="15.75" hidden="1" customHeight="1"/>
    <row r="1007" ht="15.75" hidden="1" customHeight="1"/>
    <row r="1008" ht="15.75" hidden="1" customHeight="1"/>
    <row r="1009" ht="15.75" hidden="1" customHeight="1"/>
    <row r="1010" ht="15.75" hidden="1" customHeight="1"/>
    <row r="1011" ht="15.75" hidden="1" customHeight="1"/>
    <row r="1012" ht="15.75" hidden="1" customHeight="1"/>
    <row r="1013" ht="15.75" hidden="1" customHeight="1"/>
    <row r="1014" ht="15.75" hidden="1" customHeight="1"/>
    <row r="1015" ht="15.75" hidden="1" customHeight="1"/>
    <row r="1016" ht="15.75" hidden="1" customHeight="1"/>
    <row r="1017" ht="15.75" hidden="1" customHeight="1"/>
    <row r="1018" ht="15.75" hidden="1" customHeight="1"/>
    <row r="1019" ht="15.75" hidden="1" customHeight="1"/>
    <row r="1020" ht="15.75" hidden="1" customHeight="1"/>
    <row r="1021" ht="15.75" hidden="1" customHeight="1"/>
    <row r="1022" ht="15.75" hidden="1" customHeight="1"/>
    <row r="1023" ht="15.75" hidden="1" customHeight="1"/>
    <row r="1024" ht="15.75" hidden="1" customHeight="1"/>
    <row r="1025" ht="15.75" hidden="1" customHeight="1"/>
    <row r="1026" ht="15.75" hidden="1" customHeight="1"/>
    <row r="1027" ht="15.75" hidden="1" customHeight="1"/>
    <row r="1028" ht="15.75" hidden="1" customHeight="1"/>
    <row r="1029" ht="15.75" hidden="1" customHeight="1"/>
    <row r="1030" ht="15.75" hidden="1" customHeight="1"/>
    <row r="1031" ht="15.75" hidden="1" customHeight="1"/>
    <row r="1032" ht="15.75" hidden="1" customHeight="1"/>
    <row r="1033" ht="15.75" hidden="1" customHeight="1"/>
    <row r="1034" ht="15.75" hidden="1" customHeight="1"/>
    <row r="1035" ht="15.75" hidden="1" customHeight="1"/>
    <row r="1036" ht="15.75" hidden="1" customHeight="1"/>
    <row r="1037" ht="15.75" hidden="1" customHeight="1"/>
    <row r="1038" ht="15.75" hidden="1" customHeight="1"/>
    <row r="1039" ht="15.75" hidden="1" customHeight="1"/>
    <row r="1040" ht="15.75" hidden="1" customHeight="1"/>
    <row r="1041" ht="15.75" hidden="1" customHeight="1"/>
    <row r="1042" ht="15.75" hidden="1" customHeight="1"/>
    <row r="1043" ht="15.75" hidden="1" customHeight="1"/>
    <row r="1044" ht="15.75" hidden="1" customHeight="1"/>
    <row r="1045" ht="15.75" hidden="1" customHeight="1"/>
    <row r="1046" ht="15.75" hidden="1" customHeight="1"/>
    <row r="1047" ht="15.75" hidden="1" customHeight="1"/>
    <row r="1048" ht="15.75" hidden="1" customHeight="1"/>
    <row r="1049" ht="15.75" hidden="1" customHeight="1"/>
    <row r="1050" ht="15.75" hidden="1" customHeight="1"/>
    <row r="1051" ht="15.75" hidden="1" customHeight="1"/>
    <row r="1052" ht="15.75" hidden="1" customHeight="1"/>
    <row r="1053" ht="15.75" hidden="1" customHeight="1"/>
    <row r="1054" ht="15.75" hidden="1" customHeight="1"/>
  </sheetData>
  <autoFilter ref="A1:AA98" xr:uid="{05966146-0AE3-4E44-9C2E-E7EFDDB849C0}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</autoFilter>
  <mergeCells count="63">
    <mergeCell ref="A6:A7"/>
    <mergeCell ref="B6:B7"/>
    <mergeCell ref="C6:C7"/>
    <mergeCell ref="A5:B5"/>
    <mergeCell ref="C5:E5"/>
    <mergeCell ref="F5:L5"/>
    <mergeCell ref="M5:S5"/>
    <mergeCell ref="T5:Y5"/>
    <mergeCell ref="A1:A3"/>
    <mergeCell ref="B1:AA1"/>
    <mergeCell ref="B2:AA2"/>
    <mergeCell ref="B3:AA3"/>
    <mergeCell ref="C4:AA4"/>
    <mergeCell ref="D6:D7"/>
    <mergeCell ref="E6:E7"/>
    <mergeCell ref="N6:N7"/>
    <mergeCell ref="O6:O7"/>
    <mergeCell ref="P6:P7"/>
    <mergeCell ref="K6:L6"/>
    <mergeCell ref="M6:M7"/>
    <mergeCell ref="F6:F7"/>
    <mergeCell ref="G6:G7"/>
    <mergeCell ref="H6:H7"/>
    <mergeCell ref="Z5:Z7"/>
    <mergeCell ref="AA5:AA7"/>
    <mergeCell ref="A79:L79"/>
    <mergeCell ref="Y6:Y7"/>
    <mergeCell ref="A69:L69"/>
    <mergeCell ref="A70:L70"/>
    <mergeCell ref="A71:L71"/>
    <mergeCell ref="A72:L72"/>
    <mergeCell ref="A73:L73"/>
    <mergeCell ref="Q6:Q7"/>
    <mergeCell ref="R6:R7"/>
    <mergeCell ref="S6:S7"/>
    <mergeCell ref="T6:U6"/>
    <mergeCell ref="V6:W6"/>
    <mergeCell ref="X6:X7"/>
    <mergeCell ref="I6:J6"/>
    <mergeCell ref="A74:L74"/>
    <mergeCell ref="A75:L75"/>
    <mergeCell ref="A76:L76"/>
    <mergeCell ref="A77:L77"/>
    <mergeCell ref="A78:L78"/>
    <mergeCell ref="A91:L91"/>
    <mergeCell ref="A80:L80"/>
    <mergeCell ref="A81:L81"/>
    <mergeCell ref="A82:L82"/>
    <mergeCell ref="A83:L83"/>
    <mergeCell ref="A84:L84"/>
    <mergeCell ref="A85:L85"/>
    <mergeCell ref="A86:L86"/>
    <mergeCell ref="A87:L87"/>
    <mergeCell ref="A88:L88"/>
    <mergeCell ref="A89:L89"/>
    <mergeCell ref="A90:L90"/>
    <mergeCell ref="A98:L98"/>
    <mergeCell ref="A92:L92"/>
    <mergeCell ref="A93:L93"/>
    <mergeCell ref="A94:L94"/>
    <mergeCell ref="A95:L95"/>
    <mergeCell ref="A96:L96"/>
    <mergeCell ref="A97:L97"/>
  </mergeCells>
  <dataValidations count="1">
    <dataValidation type="list" allowBlank="1" showInputMessage="1" showErrorMessage="1" sqref="H8:H68" xr:uid="{57943B53-3068-4D3E-A8AA-1C266A598C7B}">
      <formula1>"SERVIÇO,CURSO,EVENTO,REUNIÃO,OUTROS"</formula1>
    </dataValidation>
  </dataValidations>
  <pageMargins left="0.51180555555555496" right="0.51180555555555496" top="0.78749999999999998" bottom="0.78749999999999998" header="0" footer="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B2:I14"/>
  <sheetViews>
    <sheetView workbookViewId="0">
      <selection activeCell="B17" sqref="B17"/>
    </sheetView>
  </sheetViews>
  <sheetFormatPr defaultColWidth="12.625" defaultRowHeight="15" customHeight="1"/>
  <sheetData>
    <row r="2" spans="2:9" ht="15" customHeight="1">
      <c r="B2" s="22" t="s">
        <v>113</v>
      </c>
      <c r="C2" s="23"/>
      <c r="D2" s="23"/>
      <c r="E2" s="23"/>
      <c r="F2" s="23"/>
      <c r="G2" s="23"/>
      <c r="H2" s="23"/>
      <c r="I2" s="23"/>
    </row>
    <row r="3" spans="2:9" ht="14.25">
      <c r="B3" s="24"/>
      <c r="C3" s="24"/>
      <c r="D3" s="24"/>
      <c r="E3" s="24"/>
      <c r="F3" s="24"/>
      <c r="G3" s="24"/>
      <c r="H3" s="24"/>
      <c r="I3" s="24"/>
    </row>
    <row r="4" spans="2:9" ht="14.25">
      <c r="B4" s="96" t="s">
        <v>114</v>
      </c>
      <c r="C4" s="80"/>
      <c r="D4" s="80"/>
      <c r="E4" s="80"/>
      <c r="F4" s="80"/>
      <c r="G4" s="80"/>
      <c r="H4" s="80"/>
      <c r="I4" s="80"/>
    </row>
    <row r="5" spans="2:9" ht="14.25">
      <c r="B5" s="96" t="s">
        <v>115</v>
      </c>
      <c r="C5" s="80"/>
      <c r="D5" s="80"/>
      <c r="E5" s="80"/>
      <c r="F5" s="80"/>
      <c r="G5" s="80"/>
      <c r="H5" s="80"/>
      <c r="I5" s="80"/>
    </row>
    <row r="6" spans="2:9" ht="14.25">
      <c r="B6" s="96" t="s">
        <v>116</v>
      </c>
      <c r="C6" s="80"/>
      <c r="D6" s="80"/>
      <c r="E6" s="80"/>
      <c r="F6" s="80"/>
      <c r="G6" s="80"/>
      <c r="H6" s="80"/>
      <c r="I6" s="80"/>
    </row>
    <row r="7" spans="2:9" ht="14.25">
      <c r="B7" s="96" t="s">
        <v>117</v>
      </c>
      <c r="C7" s="80"/>
      <c r="D7" s="80"/>
      <c r="E7" s="80"/>
      <c r="F7" s="80"/>
      <c r="G7" s="80"/>
      <c r="H7" s="80"/>
      <c r="I7" s="80"/>
    </row>
    <row r="13" spans="2:9" ht="15" customHeight="1">
      <c r="B13" s="25" t="s">
        <v>140</v>
      </c>
    </row>
    <row r="14" spans="2:9" ht="15" customHeight="1">
      <c r="B14" s="26" t="s">
        <v>141</v>
      </c>
    </row>
  </sheetData>
  <mergeCells count="4">
    <mergeCell ref="B4:I4"/>
    <mergeCell ref="B5:I5"/>
    <mergeCell ref="B6:I6"/>
    <mergeCell ref="B7:I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1000"/>
  <sheetViews>
    <sheetView workbookViewId="0">
      <pane ySplit="7" topLeftCell="A8" activePane="bottomLeft" state="frozen"/>
      <selection pane="bottomLeft" activeCell="B9" sqref="B9"/>
    </sheetView>
  </sheetViews>
  <sheetFormatPr defaultColWidth="12.625" defaultRowHeight="15" customHeight="1"/>
  <cols>
    <col min="1" max="1" width="18.125" customWidth="1"/>
    <col min="2" max="2" width="15.625" customWidth="1"/>
    <col min="3" max="3" width="40.625" customWidth="1"/>
    <col min="4" max="4" width="14" customWidth="1"/>
    <col min="5" max="5" width="36.25" customWidth="1"/>
    <col min="6" max="6" width="43.5" customWidth="1"/>
    <col min="7" max="7" width="14.625" customWidth="1"/>
    <col min="8" max="10" width="13.125" customWidth="1"/>
    <col min="11" max="11" width="21.5" customWidth="1"/>
    <col min="12" max="12" width="14" customWidth="1"/>
    <col min="13" max="13" width="13.125" customWidth="1"/>
    <col min="14" max="14" width="15.625" customWidth="1"/>
    <col min="15" max="15" width="17.875" customWidth="1"/>
    <col min="16" max="16" width="18" customWidth="1"/>
    <col min="17" max="17" width="16.625" customWidth="1"/>
    <col min="18" max="18" width="15.75" customWidth="1"/>
    <col min="19" max="19" width="15.5" customWidth="1"/>
    <col min="20" max="20" width="14.75" customWidth="1"/>
    <col min="21" max="21" width="13.125" customWidth="1"/>
    <col min="22" max="22" width="17.25" customWidth="1"/>
    <col min="23" max="23" width="17.5" customWidth="1"/>
    <col min="24" max="24" width="21.5" customWidth="1"/>
    <col min="25" max="25" width="19.375" customWidth="1"/>
    <col min="26" max="26" width="32" customWidth="1"/>
    <col min="27" max="28" width="13.125" customWidth="1"/>
  </cols>
  <sheetData>
    <row r="1" spans="1:30" ht="21">
      <c r="A1" s="79"/>
      <c r="B1" s="92" t="s">
        <v>0</v>
      </c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9"/>
      <c r="AA1" s="1"/>
      <c r="AB1" s="1"/>
    </row>
    <row r="2" spans="1:30" ht="21">
      <c r="A2" s="80"/>
      <c r="B2" s="92" t="s">
        <v>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9"/>
      <c r="AA2" s="1"/>
      <c r="AB2" s="1"/>
    </row>
    <row r="3" spans="1:30" ht="21">
      <c r="A3" s="80"/>
      <c r="B3" s="92" t="s">
        <v>2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9"/>
      <c r="AA3" s="2"/>
      <c r="AB3" s="2"/>
    </row>
    <row r="4" spans="1:30" ht="15" customHeight="1">
      <c r="A4" s="3" t="s">
        <v>3</v>
      </c>
      <c r="B4" s="4"/>
      <c r="C4" s="93" t="s">
        <v>4</v>
      </c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5"/>
      <c r="AA4" s="2"/>
      <c r="AB4" s="2"/>
    </row>
    <row r="5" spans="1:30" ht="15.75" customHeight="1">
      <c r="A5" s="78" t="s">
        <v>5</v>
      </c>
      <c r="B5" s="65"/>
      <c r="C5" s="78" t="s">
        <v>6</v>
      </c>
      <c r="D5" s="64"/>
      <c r="E5" s="65"/>
      <c r="F5" s="78" t="s">
        <v>7</v>
      </c>
      <c r="G5" s="64"/>
      <c r="H5" s="64"/>
      <c r="I5" s="64"/>
      <c r="J5" s="64"/>
      <c r="K5" s="64"/>
      <c r="L5" s="64"/>
      <c r="M5" s="64"/>
      <c r="N5" s="91"/>
      <c r="O5" s="78" t="s">
        <v>8</v>
      </c>
      <c r="P5" s="64"/>
      <c r="Q5" s="64"/>
      <c r="R5" s="65"/>
      <c r="S5" s="78" t="s">
        <v>9</v>
      </c>
      <c r="T5" s="64"/>
      <c r="U5" s="64"/>
      <c r="V5" s="64"/>
      <c r="W5" s="64"/>
      <c r="X5" s="65"/>
      <c r="Y5" s="66" t="s">
        <v>118</v>
      </c>
      <c r="Z5" s="66" t="s">
        <v>119</v>
      </c>
      <c r="AA5" s="5"/>
      <c r="AB5" s="5"/>
      <c r="AC5" s="5"/>
    </row>
    <row r="6" spans="1:30" ht="15.75" customHeight="1">
      <c r="A6" s="66" t="s">
        <v>12</v>
      </c>
      <c r="B6" s="66" t="s">
        <v>13</v>
      </c>
      <c r="C6" s="66" t="s">
        <v>14</v>
      </c>
      <c r="D6" s="66" t="s">
        <v>15</v>
      </c>
      <c r="E6" s="66" t="s">
        <v>16</v>
      </c>
      <c r="F6" s="66" t="s">
        <v>17</v>
      </c>
      <c r="G6" s="66" t="s">
        <v>18</v>
      </c>
      <c r="H6" s="66" t="s">
        <v>19</v>
      </c>
      <c r="I6" s="78" t="s">
        <v>20</v>
      </c>
      <c r="J6" s="65"/>
      <c r="K6" s="77" t="s">
        <v>21</v>
      </c>
      <c r="L6" s="65"/>
      <c r="M6" s="66" t="s">
        <v>22</v>
      </c>
      <c r="N6" s="66" t="s">
        <v>23</v>
      </c>
      <c r="O6" s="66" t="s">
        <v>120</v>
      </c>
      <c r="P6" s="69" t="s">
        <v>121</v>
      </c>
      <c r="Q6" s="69" t="s">
        <v>122</v>
      </c>
      <c r="R6" s="69" t="s">
        <v>123</v>
      </c>
      <c r="S6" s="77" t="s">
        <v>28</v>
      </c>
      <c r="T6" s="65"/>
      <c r="U6" s="77" t="s">
        <v>29</v>
      </c>
      <c r="V6" s="65"/>
      <c r="W6" s="66" t="s">
        <v>124</v>
      </c>
      <c r="X6" s="69" t="s">
        <v>125</v>
      </c>
      <c r="Y6" s="67"/>
      <c r="Z6" s="67"/>
      <c r="AA6" s="5"/>
      <c r="AB6" s="5"/>
      <c r="AC6" s="5"/>
      <c r="AD6" s="5"/>
    </row>
    <row r="7" spans="1:30" ht="30">
      <c r="A7" s="68"/>
      <c r="B7" s="68"/>
      <c r="C7" s="68"/>
      <c r="D7" s="68"/>
      <c r="E7" s="68"/>
      <c r="F7" s="68"/>
      <c r="G7" s="68"/>
      <c r="H7" s="68"/>
      <c r="I7" s="6" t="s">
        <v>32</v>
      </c>
      <c r="J7" s="6" t="s">
        <v>33</v>
      </c>
      <c r="K7" s="6" t="s">
        <v>34</v>
      </c>
      <c r="L7" s="7" t="s">
        <v>35</v>
      </c>
      <c r="M7" s="68"/>
      <c r="N7" s="68"/>
      <c r="O7" s="68"/>
      <c r="P7" s="68"/>
      <c r="Q7" s="68"/>
      <c r="R7" s="68"/>
      <c r="S7" s="6" t="s">
        <v>126</v>
      </c>
      <c r="T7" s="7" t="s">
        <v>127</v>
      </c>
      <c r="U7" s="6" t="s">
        <v>87</v>
      </c>
      <c r="V7" s="7" t="s">
        <v>88</v>
      </c>
      <c r="W7" s="68"/>
      <c r="X7" s="68"/>
      <c r="Y7" s="68"/>
      <c r="Z7" s="68"/>
      <c r="AA7" s="5"/>
      <c r="AB7" s="5"/>
      <c r="AC7" s="5"/>
      <c r="AD7" s="5"/>
    </row>
    <row r="8" spans="1:30" ht="14.25">
      <c r="A8" s="8"/>
      <c r="B8" s="8"/>
      <c r="C8" s="9"/>
      <c r="D8" s="8"/>
      <c r="E8" s="8"/>
      <c r="F8" s="8"/>
      <c r="G8" s="10"/>
      <c r="H8" s="8"/>
      <c r="I8" s="8"/>
      <c r="J8" s="11"/>
      <c r="K8" s="8"/>
      <c r="L8" s="12"/>
      <c r="M8" s="13"/>
      <c r="N8" s="13"/>
      <c r="O8" s="14"/>
      <c r="P8" s="15">
        <v>0</v>
      </c>
      <c r="Q8" s="15">
        <v>0</v>
      </c>
      <c r="R8" s="16">
        <f t="shared" ref="R8:R15" si="0">P8+Q8</f>
        <v>0</v>
      </c>
      <c r="S8" s="8">
        <v>0</v>
      </c>
      <c r="T8" s="15">
        <v>0</v>
      </c>
      <c r="U8" s="8">
        <v>0</v>
      </c>
      <c r="V8" s="15">
        <v>0</v>
      </c>
      <c r="W8" s="8">
        <v>0</v>
      </c>
      <c r="X8" s="16">
        <f t="shared" ref="X8:X15" si="1">(S8*T8)+(U8*V8)</f>
        <v>0</v>
      </c>
      <c r="Y8" s="16">
        <f t="shared" ref="Y8:Y15" si="2">R8+X8</f>
        <v>0</v>
      </c>
      <c r="Z8" s="17"/>
      <c r="AA8" s="5"/>
      <c r="AB8" s="5"/>
      <c r="AC8" s="5"/>
      <c r="AD8" s="5"/>
    </row>
    <row r="9" spans="1:30" ht="14.25">
      <c r="A9" s="8"/>
      <c r="B9" s="8"/>
      <c r="C9" s="9"/>
      <c r="D9" s="8"/>
      <c r="E9" s="8"/>
      <c r="F9" s="8"/>
      <c r="G9" s="10"/>
      <c r="H9" s="8"/>
      <c r="I9" s="8"/>
      <c r="J9" s="11"/>
      <c r="K9" s="8"/>
      <c r="L9" s="12"/>
      <c r="M9" s="13"/>
      <c r="N9" s="13"/>
      <c r="O9" s="14"/>
      <c r="P9" s="15">
        <v>0</v>
      </c>
      <c r="Q9" s="15">
        <v>0</v>
      </c>
      <c r="R9" s="16">
        <f t="shared" si="0"/>
        <v>0</v>
      </c>
      <c r="S9" s="8">
        <v>0</v>
      </c>
      <c r="T9" s="15">
        <v>0</v>
      </c>
      <c r="U9" s="8">
        <v>0</v>
      </c>
      <c r="V9" s="15">
        <v>0</v>
      </c>
      <c r="W9" s="8">
        <v>0</v>
      </c>
      <c r="X9" s="16">
        <f t="shared" si="1"/>
        <v>0</v>
      </c>
      <c r="Y9" s="16">
        <f t="shared" si="2"/>
        <v>0</v>
      </c>
      <c r="Z9" s="17"/>
      <c r="AA9" s="5"/>
      <c r="AB9" s="5"/>
      <c r="AC9" s="5"/>
      <c r="AD9" s="5"/>
    </row>
    <row r="10" spans="1:30" ht="15.75" customHeight="1">
      <c r="A10" s="8"/>
      <c r="B10" s="8"/>
      <c r="C10" s="9"/>
      <c r="D10" s="8"/>
      <c r="E10" s="8"/>
      <c r="F10" s="8"/>
      <c r="G10" s="10"/>
      <c r="H10" s="8"/>
      <c r="I10" s="8"/>
      <c r="J10" s="11"/>
      <c r="K10" s="8"/>
      <c r="L10" s="12"/>
      <c r="M10" s="13"/>
      <c r="N10" s="13"/>
      <c r="O10" s="14"/>
      <c r="P10" s="15">
        <v>0</v>
      </c>
      <c r="Q10" s="15">
        <v>0</v>
      </c>
      <c r="R10" s="16">
        <f t="shared" si="0"/>
        <v>0</v>
      </c>
      <c r="S10" s="8">
        <v>0</v>
      </c>
      <c r="T10" s="15">
        <v>0</v>
      </c>
      <c r="U10" s="8">
        <v>0</v>
      </c>
      <c r="V10" s="15">
        <v>0</v>
      </c>
      <c r="W10" s="8">
        <v>0</v>
      </c>
      <c r="X10" s="16">
        <f t="shared" si="1"/>
        <v>0</v>
      </c>
      <c r="Y10" s="16">
        <f t="shared" si="2"/>
        <v>0</v>
      </c>
      <c r="Z10" s="17"/>
      <c r="AA10" s="5"/>
      <c r="AB10" s="5"/>
      <c r="AC10" s="5"/>
      <c r="AD10" s="5"/>
    </row>
    <row r="11" spans="1:30" ht="15.75" customHeight="1">
      <c r="A11" s="8"/>
      <c r="B11" s="8"/>
      <c r="C11" s="9"/>
      <c r="D11" s="8"/>
      <c r="E11" s="8"/>
      <c r="F11" s="8"/>
      <c r="G11" s="10"/>
      <c r="H11" s="8"/>
      <c r="I11" s="8"/>
      <c r="J11" s="11"/>
      <c r="K11" s="8"/>
      <c r="L11" s="12"/>
      <c r="M11" s="13"/>
      <c r="N11" s="13"/>
      <c r="O11" s="14"/>
      <c r="P11" s="15">
        <v>0</v>
      </c>
      <c r="Q11" s="15">
        <v>0</v>
      </c>
      <c r="R11" s="16">
        <f t="shared" si="0"/>
        <v>0</v>
      </c>
      <c r="S11" s="8">
        <v>0</v>
      </c>
      <c r="T11" s="15">
        <v>0</v>
      </c>
      <c r="U11" s="8">
        <v>0</v>
      </c>
      <c r="V11" s="15">
        <v>0</v>
      </c>
      <c r="W11" s="8">
        <v>0</v>
      </c>
      <c r="X11" s="16">
        <f t="shared" si="1"/>
        <v>0</v>
      </c>
      <c r="Y11" s="16">
        <f t="shared" si="2"/>
        <v>0</v>
      </c>
      <c r="Z11" s="17"/>
      <c r="AA11" s="5"/>
      <c r="AB11" s="5"/>
      <c r="AC11" s="5"/>
      <c r="AD11" s="5"/>
    </row>
    <row r="12" spans="1:30" ht="15.75" customHeight="1">
      <c r="A12" s="8"/>
      <c r="B12" s="8"/>
      <c r="C12" s="9"/>
      <c r="D12" s="8"/>
      <c r="E12" s="8"/>
      <c r="F12" s="8"/>
      <c r="G12" s="10"/>
      <c r="H12" s="8"/>
      <c r="I12" s="8"/>
      <c r="J12" s="11"/>
      <c r="K12" s="8"/>
      <c r="L12" s="12"/>
      <c r="M12" s="13"/>
      <c r="N12" s="13"/>
      <c r="O12" s="14"/>
      <c r="P12" s="15">
        <v>0</v>
      </c>
      <c r="Q12" s="15">
        <v>0</v>
      </c>
      <c r="R12" s="16">
        <f t="shared" si="0"/>
        <v>0</v>
      </c>
      <c r="S12" s="8">
        <v>0</v>
      </c>
      <c r="T12" s="15">
        <v>0</v>
      </c>
      <c r="U12" s="8">
        <v>0</v>
      </c>
      <c r="V12" s="15">
        <v>0</v>
      </c>
      <c r="W12" s="8">
        <v>0</v>
      </c>
      <c r="X12" s="16">
        <f t="shared" si="1"/>
        <v>0</v>
      </c>
      <c r="Y12" s="16">
        <f t="shared" si="2"/>
        <v>0</v>
      </c>
      <c r="Z12" s="17"/>
      <c r="AA12" s="5"/>
      <c r="AB12" s="5"/>
      <c r="AC12" s="5"/>
      <c r="AD12" s="5"/>
    </row>
    <row r="13" spans="1:30" ht="15.75" customHeight="1">
      <c r="A13" s="8"/>
      <c r="B13" s="8"/>
      <c r="C13" s="9"/>
      <c r="D13" s="8"/>
      <c r="E13" s="8"/>
      <c r="F13" s="8"/>
      <c r="G13" s="10"/>
      <c r="H13" s="8"/>
      <c r="I13" s="8"/>
      <c r="J13" s="11"/>
      <c r="K13" s="8"/>
      <c r="L13" s="12"/>
      <c r="M13" s="13"/>
      <c r="N13" s="13"/>
      <c r="O13" s="14"/>
      <c r="P13" s="15">
        <v>0</v>
      </c>
      <c r="Q13" s="15">
        <v>0</v>
      </c>
      <c r="R13" s="16">
        <f t="shared" si="0"/>
        <v>0</v>
      </c>
      <c r="S13" s="8">
        <v>0</v>
      </c>
      <c r="T13" s="15">
        <v>0</v>
      </c>
      <c r="U13" s="8">
        <v>0</v>
      </c>
      <c r="V13" s="15">
        <v>0</v>
      </c>
      <c r="W13" s="8">
        <v>0</v>
      </c>
      <c r="X13" s="16">
        <f t="shared" si="1"/>
        <v>0</v>
      </c>
      <c r="Y13" s="16">
        <f t="shared" si="2"/>
        <v>0</v>
      </c>
      <c r="Z13" s="17"/>
      <c r="AA13" s="5"/>
      <c r="AB13" s="5"/>
      <c r="AC13" s="5"/>
      <c r="AD13" s="5"/>
    </row>
    <row r="14" spans="1:30" ht="15.75" customHeight="1">
      <c r="A14" s="8"/>
      <c r="B14" s="8"/>
      <c r="C14" s="9"/>
      <c r="D14" s="8"/>
      <c r="E14" s="8"/>
      <c r="F14" s="8"/>
      <c r="G14" s="10"/>
      <c r="H14" s="8"/>
      <c r="I14" s="8"/>
      <c r="J14" s="11"/>
      <c r="K14" s="8"/>
      <c r="L14" s="12"/>
      <c r="M14" s="13"/>
      <c r="N14" s="13"/>
      <c r="O14" s="14"/>
      <c r="P14" s="15">
        <v>0</v>
      </c>
      <c r="Q14" s="15">
        <v>0</v>
      </c>
      <c r="R14" s="16">
        <f t="shared" si="0"/>
        <v>0</v>
      </c>
      <c r="S14" s="8">
        <v>0</v>
      </c>
      <c r="T14" s="15">
        <v>0</v>
      </c>
      <c r="U14" s="8">
        <v>0</v>
      </c>
      <c r="V14" s="15">
        <v>0</v>
      </c>
      <c r="W14" s="8">
        <v>0</v>
      </c>
      <c r="X14" s="16">
        <f t="shared" si="1"/>
        <v>0</v>
      </c>
      <c r="Y14" s="16">
        <f t="shared" si="2"/>
        <v>0</v>
      </c>
      <c r="Z14" s="17"/>
      <c r="AA14" s="5"/>
      <c r="AB14" s="5"/>
      <c r="AC14" s="5"/>
      <c r="AD14" s="5"/>
    </row>
    <row r="15" spans="1:30" ht="15.75" customHeight="1">
      <c r="A15" s="8"/>
      <c r="B15" s="8"/>
      <c r="C15" s="9"/>
      <c r="D15" s="8"/>
      <c r="E15" s="8"/>
      <c r="F15" s="8"/>
      <c r="G15" s="10"/>
      <c r="H15" s="8"/>
      <c r="I15" s="8"/>
      <c r="J15" s="11"/>
      <c r="K15" s="8"/>
      <c r="L15" s="12"/>
      <c r="M15" s="13"/>
      <c r="N15" s="13"/>
      <c r="O15" s="14"/>
      <c r="P15" s="15">
        <v>0</v>
      </c>
      <c r="Q15" s="15">
        <v>0</v>
      </c>
      <c r="R15" s="16">
        <f t="shared" si="0"/>
        <v>0</v>
      </c>
      <c r="S15" s="8">
        <v>0</v>
      </c>
      <c r="T15" s="15">
        <v>0</v>
      </c>
      <c r="U15" s="8">
        <v>0</v>
      </c>
      <c r="V15" s="15">
        <v>0</v>
      </c>
      <c r="W15" s="8">
        <v>0</v>
      </c>
      <c r="X15" s="16">
        <f t="shared" si="1"/>
        <v>0</v>
      </c>
      <c r="Y15" s="16">
        <f t="shared" si="2"/>
        <v>0</v>
      </c>
      <c r="Z15" s="17"/>
      <c r="AA15" s="5"/>
      <c r="AB15" s="5"/>
      <c r="AC15" s="5"/>
      <c r="AD15" s="5"/>
    </row>
    <row r="16" spans="1:30" ht="38.25" customHeight="1">
      <c r="A16" s="18"/>
      <c r="B16" s="5"/>
      <c r="C16" s="19"/>
      <c r="D16" s="20"/>
      <c r="E16" s="20"/>
      <c r="F16" s="20"/>
      <c r="G16" s="21"/>
      <c r="H16" s="21"/>
      <c r="I16" s="21"/>
      <c r="J16" s="21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30" ht="15.75" customHeight="1">
      <c r="A17" s="87" t="s">
        <v>40</v>
      </c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9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</row>
    <row r="18" spans="1:30" ht="15.75" customHeight="1">
      <c r="A18" s="90" t="s">
        <v>41</v>
      </c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5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</row>
    <row r="19" spans="1:30" ht="15.75" customHeight="1">
      <c r="A19" s="63" t="s">
        <v>42</v>
      </c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5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</row>
    <row r="20" spans="1:30" ht="15.75" customHeight="1">
      <c r="A20" s="63" t="s">
        <v>43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5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</row>
    <row r="21" spans="1:30" ht="15.75" customHeight="1">
      <c r="A21" s="63" t="s">
        <v>44</v>
      </c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5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</row>
    <row r="22" spans="1:30" ht="15.75" customHeight="1">
      <c r="A22" s="63" t="s">
        <v>45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</row>
    <row r="23" spans="1:30" ht="15.75" customHeight="1">
      <c r="A23" s="63" t="s">
        <v>46</v>
      </c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5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</row>
    <row r="24" spans="1:30" ht="15.75" customHeight="1">
      <c r="A24" s="63" t="s">
        <v>47</v>
      </c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5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</row>
    <row r="25" spans="1:30" ht="15.75" customHeight="1">
      <c r="A25" s="63" t="s">
        <v>48</v>
      </c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5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</row>
    <row r="26" spans="1:30" ht="15.75" customHeight="1">
      <c r="A26" s="63" t="s">
        <v>49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5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</row>
    <row r="27" spans="1:30" ht="15.75" customHeight="1">
      <c r="A27" s="63" t="s">
        <v>50</v>
      </c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</row>
    <row r="28" spans="1:30" ht="15.75" customHeight="1">
      <c r="A28" s="63" t="s">
        <v>51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5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</row>
    <row r="29" spans="1:30" ht="15.75" customHeight="1">
      <c r="A29" s="63" t="s">
        <v>52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5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</row>
    <row r="30" spans="1:30" ht="15.75" customHeight="1">
      <c r="A30" s="63" t="s">
        <v>53</v>
      </c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</row>
    <row r="31" spans="1:30" ht="15.75" customHeight="1">
      <c r="A31" s="63" t="s">
        <v>54</v>
      </c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5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</row>
    <row r="32" spans="1:30" ht="15.75" customHeight="1">
      <c r="A32" s="63" t="s">
        <v>55</v>
      </c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5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</row>
    <row r="33" spans="1:28" ht="15.75" customHeight="1">
      <c r="A33" s="63" t="s">
        <v>56</v>
      </c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</row>
    <row r="34" spans="1:28" ht="15.75" customHeight="1">
      <c r="A34" s="63" t="s">
        <v>128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5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</row>
    <row r="35" spans="1:28" ht="15.75" customHeight="1">
      <c r="A35" s="63" t="s">
        <v>129</v>
      </c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5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</row>
    <row r="36" spans="1:28" ht="15.75" customHeight="1">
      <c r="A36" s="63" t="s">
        <v>130</v>
      </c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</row>
    <row r="37" spans="1:28" ht="15.75" customHeight="1">
      <c r="A37" s="63" t="s">
        <v>131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5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</row>
    <row r="38" spans="1:28" ht="15.75" customHeight="1">
      <c r="A38" s="63" t="s">
        <v>132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5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</row>
    <row r="39" spans="1:28" ht="15.75" customHeight="1">
      <c r="A39" s="63" t="s">
        <v>133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5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</row>
    <row r="40" spans="1:28" ht="15.75" customHeight="1">
      <c r="A40" s="63" t="s">
        <v>134</v>
      </c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5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</row>
    <row r="41" spans="1:28" ht="15.75" customHeight="1">
      <c r="A41" s="63" t="s">
        <v>135</v>
      </c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5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</row>
    <row r="42" spans="1:28" ht="15.75" customHeight="1">
      <c r="A42" s="63" t="s">
        <v>136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5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</row>
    <row r="43" spans="1:28" ht="15.75" customHeight="1">
      <c r="A43" s="63" t="s">
        <v>137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5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</row>
    <row r="44" spans="1:28" ht="15.75" customHeight="1">
      <c r="A44" s="63" t="s">
        <v>138</v>
      </c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5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</row>
    <row r="45" spans="1:28" ht="15.75" customHeight="1">
      <c r="A45" s="63" t="s">
        <v>139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5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</row>
    <row r="46" spans="1:28" ht="15.75" customHeight="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</row>
    <row r="47" spans="1:28" ht="15.75" customHeight="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</row>
    <row r="48" spans="1:28" ht="15.75" customHeight="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</row>
    <row r="49" spans="1:28" ht="15.75" customHeight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</row>
    <row r="50" spans="1:28" ht="15.75" customHeight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</row>
    <row r="51" spans="1:28" ht="15.75" customHeight="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</row>
    <row r="52" spans="1:28" ht="15.75" customHeight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</row>
    <row r="53" spans="1:28" ht="15.75" customHeight="1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</row>
    <row r="54" spans="1:28" ht="15.75" customHeight="1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</row>
    <row r="55" spans="1:28" ht="15.75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</row>
    <row r="56" spans="1:28" ht="15.75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</row>
    <row r="57" spans="1:28" ht="15.7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</row>
    <row r="58" spans="1:28" ht="15.7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</row>
    <row r="59" spans="1:28" ht="15.7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</row>
    <row r="60" spans="1:28" ht="15.7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</row>
    <row r="61" spans="1:28" ht="15.7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</row>
    <row r="62" spans="1:28" ht="15.7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</row>
    <row r="63" spans="1:28" ht="15.7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</row>
    <row r="64" spans="1:28" ht="15.7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</row>
    <row r="65" spans="1:28" ht="15.7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</row>
    <row r="66" spans="1:28" ht="15.7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</row>
    <row r="67" spans="1:28" ht="15.7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</row>
    <row r="68" spans="1:28" ht="15.7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</row>
    <row r="69" spans="1:28" ht="15.7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</row>
    <row r="70" spans="1:28" ht="15.7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</row>
    <row r="71" spans="1:28" ht="15.7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</row>
    <row r="72" spans="1:28" ht="15.7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</row>
    <row r="73" spans="1:28" ht="15.7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</row>
    <row r="74" spans="1:28" ht="15.7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</row>
    <row r="75" spans="1:28" ht="15.7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</row>
    <row r="76" spans="1:28" ht="15.7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</row>
    <row r="77" spans="1:28" ht="15.7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</row>
    <row r="78" spans="1:28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</row>
    <row r="79" spans="1:28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</row>
    <row r="80" spans="1:28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</row>
    <row r="81" spans="1:28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</row>
    <row r="82" spans="1:28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</row>
    <row r="83" spans="1:28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</row>
    <row r="84" spans="1:28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</row>
    <row r="85" spans="1:28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</row>
    <row r="86" spans="1:28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</row>
    <row r="87" spans="1:28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</row>
    <row r="88" spans="1:28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</row>
    <row r="89" spans="1:28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</row>
    <row r="90" spans="1:28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</row>
    <row r="91" spans="1:28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</row>
    <row r="92" spans="1:28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</row>
    <row r="93" spans="1:28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</row>
    <row r="94" spans="1:28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</row>
    <row r="95" spans="1:28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</row>
    <row r="96" spans="1:28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</row>
    <row r="97" spans="1:28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</row>
    <row r="98" spans="1:28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</row>
    <row r="99" spans="1:28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</row>
    <row r="100" spans="1:28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</row>
    <row r="101" spans="1:28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</row>
    <row r="102" spans="1:28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</row>
    <row r="103" spans="1:28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</row>
    <row r="104" spans="1:28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</row>
    <row r="105" spans="1:28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</row>
    <row r="106" spans="1:28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</row>
    <row r="107" spans="1:28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</row>
    <row r="108" spans="1:28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</row>
    <row r="109" spans="1:28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</row>
    <row r="110" spans="1:28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</row>
    <row r="111" spans="1:28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</row>
    <row r="112" spans="1:28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</row>
    <row r="113" spans="1:28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</row>
    <row r="114" spans="1:28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</row>
    <row r="115" spans="1:28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</row>
    <row r="116" spans="1:28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</row>
    <row r="117" spans="1:28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</row>
    <row r="118" spans="1:28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</row>
    <row r="119" spans="1:28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</row>
    <row r="120" spans="1:28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</row>
    <row r="121" spans="1:28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</row>
    <row r="122" spans="1:28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</row>
    <row r="123" spans="1:28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</row>
    <row r="124" spans="1:28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</row>
    <row r="125" spans="1:28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</row>
    <row r="126" spans="1:28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</row>
    <row r="127" spans="1:28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</row>
    <row r="128" spans="1:28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</row>
    <row r="129" spans="1:28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</row>
    <row r="130" spans="1:28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</row>
    <row r="131" spans="1:28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</row>
    <row r="132" spans="1:28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</row>
    <row r="133" spans="1:28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</row>
    <row r="134" spans="1:28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</row>
    <row r="135" spans="1:28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</row>
    <row r="136" spans="1:28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</row>
    <row r="137" spans="1:28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</row>
    <row r="138" spans="1:28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</row>
    <row r="139" spans="1:28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</row>
    <row r="140" spans="1:28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</row>
    <row r="141" spans="1:28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</row>
    <row r="142" spans="1:28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</row>
    <row r="143" spans="1:28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</row>
    <row r="144" spans="1:28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</row>
    <row r="145" spans="1:28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</row>
    <row r="146" spans="1:28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</row>
    <row r="147" spans="1:28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</row>
    <row r="148" spans="1:28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</row>
    <row r="149" spans="1:28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</row>
    <row r="150" spans="1:28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</row>
    <row r="151" spans="1:28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</row>
    <row r="152" spans="1:28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</row>
    <row r="153" spans="1:28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</row>
    <row r="154" spans="1:28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</row>
    <row r="155" spans="1:28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</row>
    <row r="156" spans="1:28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</row>
    <row r="157" spans="1:28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</row>
    <row r="158" spans="1:28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</row>
    <row r="159" spans="1:28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</row>
    <row r="160" spans="1:28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</row>
    <row r="161" spans="1:28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</row>
    <row r="162" spans="1:28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</row>
    <row r="163" spans="1:28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</row>
    <row r="164" spans="1:28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</row>
    <row r="165" spans="1:28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</row>
    <row r="166" spans="1:28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</row>
    <row r="167" spans="1:28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</row>
    <row r="168" spans="1:28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</row>
    <row r="169" spans="1:28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</row>
    <row r="170" spans="1:28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</row>
    <row r="171" spans="1:28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</row>
    <row r="172" spans="1:28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</row>
    <row r="173" spans="1:28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</row>
    <row r="174" spans="1:28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</row>
    <row r="175" spans="1:28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</row>
    <row r="176" spans="1:28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</row>
    <row r="177" spans="1:28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</row>
    <row r="178" spans="1:28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</row>
    <row r="179" spans="1:28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</row>
    <row r="180" spans="1:28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</row>
    <row r="181" spans="1:28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</row>
    <row r="182" spans="1:28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</row>
    <row r="183" spans="1:28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</row>
    <row r="184" spans="1:28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</row>
    <row r="185" spans="1:28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</row>
    <row r="186" spans="1:28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</row>
    <row r="187" spans="1:28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</row>
    <row r="188" spans="1:28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</row>
    <row r="189" spans="1:28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</row>
    <row r="190" spans="1:28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</row>
    <row r="191" spans="1:28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</row>
    <row r="192" spans="1:28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</row>
    <row r="193" spans="1:28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</row>
    <row r="194" spans="1:28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</row>
    <row r="195" spans="1:28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</row>
    <row r="196" spans="1:28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</row>
    <row r="197" spans="1:28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</row>
    <row r="198" spans="1:28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</row>
    <row r="199" spans="1:28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</row>
    <row r="200" spans="1:28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</row>
    <row r="201" spans="1:28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</row>
    <row r="202" spans="1:28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</row>
    <row r="203" spans="1:28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</row>
    <row r="204" spans="1:28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</row>
    <row r="205" spans="1:28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</row>
    <row r="206" spans="1:28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</row>
    <row r="207" spans="1:28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</row>
    <row r="208" spans="1:28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</row>
    <row r="209" spans="1:28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</row>
    <row r="210" spans="1:28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</row>
    <row r="211" spans="1:28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</row>
    <row r="212" spans="1:28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</row>
    <row r="213" spans="1:28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</row>
    <row r="214" spans="1:28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</row>
    <row r="215" spans="1:28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</row>
    <row r="216" spans="1:28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</row>
    <row r="217" spans="1:28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</row>
    <row r="218" spans="1:28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</row>
    <row r="219" spans="1:28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</row>
    <row r="220" spans="1:28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</row>
    <row r="221" spans="1:28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</row>
    <row r="222" spans="1:28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</row>
    <row r="223" spans="1:28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</row>
    <row r="224" spans="1:28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</row>
    <row r="225" spans="1:28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</row>
    <row r="226" spans="1:28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</row>
    <row r="227" spans="1:28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</row>
    <row r="228" spans="1:28" ht="15.7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</row>
    <row r="229" spans="1:28" ht="15.7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</row>
    <row r="230" spans="1:28" ht="15.7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</row>
    <row r="231" spans="1:28" ht="15.7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</row>
    <row r="232" spans="1:28" ht="15.7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</row>
    <row r="233" spans="1:28" ht="15.7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</row>
    <row r="234" spans="1:28" ht="15.7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</row>
    <row r="235" spans="1:28" ht="15.7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</row>
    <row r="236" spans="1:28" ht="15.7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</row>
    <row r="237" spans="1:28" ht="15.7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</row>
    <row r="238" spans="1:28" ht="15.7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</row>
    <row r="239" spans="1:28" ht="15.7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</row>
    <row r="240" spans="1:28" ht="15.7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</row>
    <row r="241" spans="1:28" ht="15.7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</row>
    <row r="242" spans="1:28" ht="15.7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</row>
    <row r="243" spans="1:28" ht="15.7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</row>
    <row r="244" spans="1:28" ht="15.7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</row>
    <row r="245" spans="1:28" ht="15.75" customHeight="1"/>
    <row r="246" spans="1:28" ht="15.75" customHeight="1"/>
    <row r="247" spans="1:28" ht="15.75" customHeight="1"/>
    <row r="248" spans="1:28" ht="15.75" customHeight="1"/>
    <row r="249" spans="1:28" ht="15.75" customHeight="1"/>
    <row r="250" spans="1:28" ht="15.75" customHeight="1"/>
    <row r="251" spans="1:28" ht="15.75" customHeight="1"/>
    <row r="252" spans="1:28" ht="15.75" customHeight="1"/>
    <row r="253" spans="1:28" ht="15.75" customHeight="1"/>
    <row r="254" spans="1:28" ht="15.75" customHeight="1"/>
    <row r="255" spans="1:28" ht="15.75" customHeight="1"/>
    <row r="256" spans="1:28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1">
    <mergeCell ref="A1:A3"/>
    <mergeCell ref="B1:Z1"/>
    <mergeCell ref="B2:Z2"/>
    <mergeCell ref="B3:Z3"/>
    <mergeCell ref="C4:Z4"/>
    <mergeCell ref="A5:B5"/>
    <mergeCell ref="C5:E5"/>
    <mergeCell ref="S5:X5"/>
    <mergeCell ref="U6:V6"/>
    <mergeCell ref="W6:W7"/>
    <mergeCell ref="F5:N5"/>
    <mergeCell ref="O5:R5"/>
    <mergeCell ref="R6:R7"/>
    <mergeCell ref="S6:T6"/>
    <mergeCell ref="H6:H7"/>
    <mergeCell ref="I6:J6"/>
    <mergeCell ref="Y5:Y7"/>
    <mergeCell ref="Z5:Z7"/>
    <mergeCell ref="A6:A7"/>
    <mergeCell ref="B6:B7"/>
    <mergeCell ref="C6:C7"/>
    <mergeCell ref="X6:X7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A22:L22"/>
    <mergeCell ref="A23:L23"/>
    <mergeCell ref="A24:L24"/>
    <mergeCell ref="A25:L25"/>
    <mergeCell ref="A26:L26"/>
    <mergeCell ref="A27:L27"/>
    <mergeCell ref="A28:L28"/>
    <mergeCell ref="A29:L29"/>
    <mergeCell ref="A30:L30"/>
    <mergeCell ref="A31:L31"/>
    <mergeCell ref="A32:L32"/>
    <mergeCell ref="A33:L33"/>
    <mergeCell ref="A34:L34"/>
    <mergeCell ref="A35:L35"/>
    <mergeCell ref="A43:L43"/>
    <mergeCell ref="A44:L44"/>
    <mergeCell ref="A45:L45"/>
    <mergeCell ref="A36:L36"/>
    <mergeCell ref="A37:L37"/>
    <mergeCell ref="A38:L38"/>
    <mergeCell ref="A39:L39"/>
    <mergeCell ref="A40:L40"/>
    <mergeCell ref="A41:L41"/>
    <mergeCell ref="A42:L42"/>
    <mergeCell ref="A17:L17"/>
    <mergeCell ref="A18:L18"/>
    <mergeCell ref="A19:L19"/>
    <mergeCell ref="A20:L20"/>
    <mergeCell ref="A21:L21"/>
  </mergeCells>
  <dataValidations count="1">
    <dataValidation type="list" allowBlank="1" sqref="H8:H15" xr:uid="{00000000-0002-0000-0300-000000000000}">
      <formula1>"SERVIÇO,CURSO,EVENTO,REUNIÃO,OUTROS"</formula1>
    </dataValidation>
  </dataValidations>
  <pageMargins left="0.51180555555555496" right="0.51180555555555496" top="0.78749999999999998" bottom="0.78749999999999998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2021-JAN</vt:lpstr>
      <vt:lpstr>2026 - JAN</vt:lpstr>
      <vt:lpstr>2026 - FEV</vt:lpstr>
      <vt:lpstr>2026 - MAR</vt:lpstr>
      <vt:lpstr>2026 - ABR</vt:lpstr>
      <vt:lpstr>2026 - MAI</vt:lpstr>
      <vt:lpstr>Decreto de Concessão de passage</vt:lpstr>
      <vt:lpstr>Cópia de 2021-JAN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Geraldo Siqueira</dc:creator>
  <cp:lastModifiedBy>Renan Adson Rodrigues dos Santos</cp:lastModifiedBy>
  <dcterms:created xsi:type="dcterms:W3CDTF">2022-03-15T11:47:00Z</dcterms:created>
  <dcterms:modified xsi:type="dcterms:W3CDTF">2026-06-10T18:31:59Z</dcterms:modified>
</cp:coreProperties>
</file>